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22A11501" sheetId="1" r:id="rId1"/>
  </sheets>
  <definedNames>
    <definedName name="\c">'22A11501'!#REF!</definedName>
    <definedName name="\x">'22A11501'!#REF!</definedName>
    <definedName name="\z">'22A11501'!#REF!</definedName>
    <definedName name="_Regression_Int" localSheetId="0" hidden="1">1</definedName>
    <definedName name="_xlnm.Print_Area" localSheetId="0">'22A11501'!$A$1:$J$148</definedName>
    <definedName name="Print_Area_MI" localSheetId="0">'22A11501'!$A$1:$J$73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<sst xmlns="http://schemas.openxmlformats.org/spreadsheetml/2006/main" count="127" uniqueCount="101">
  <si>
    <t xml:space="preserve">    Nationality</t>
  </si>
  <si>
    <t>1991</t>
  </si>
  <si>
    <t xml:space="preserve"> </t>
  </si>
  <si>
    <t xml:space="preserve">         1</t>
  </si>
  <si>
    <t xml:space="preserve">    2</t>
  </si>
  <si>
    <t xml:space="preserve">    3</t>
  </si>
  <si>
    <t xml:space="preserve">   4</t>
  </si>
  <si>
    <t>NORTH AMERICA</t>
  </si>
  <si>
    <t xml:space="preserve">  Canada</t>
  </si>
  <si>
    <t xml:space="preserve">  U.S.A.</t>
  </si>
  <si>
    <t xml:space="preserve">  Others</t>
  </si>
  <si>
    <t xml:space="preserve">  Argentina</t>
  </si>
  <si>
    <t xml:space="preserve">  Brazil</t>
  </si>
  <si>
    <t xml:space="preserve">  Mexico</t>
  </si>
  <si>
    <t>AFRICA</t>
  </si>
  <si>
    <t xml:space="preserve">  Ethiopia</t>
  </si>
  <si>
    <t xml:space="preserve">  Kenya</t>
  </si>
  <si>
    <t xml:space="preserve">  Mauritius</t>
  </si>
  <si>
    <t xml:space="preserve">  Nigeria</t>
  </si>
  <si>
    <t xml:space="preserve">  South Africa</t>
  </si>
  <si>
    <t xml:space="preserve">  Sudan</t>
  </si>
  <si>
    <t xml:space="preserve">  Tanzania</t>
  </si>
  <si>
    <t xml:space="preserve">  Zambia</t>
  </si>
  <si>
    <t>-</t>
  </si>
  <si>
    <t>AUSTRALASIA</t>
  </si>
  <si>
    <t xml:space="preserve">  Australia</t>
  </si>
  <si>
    <t xml:space="preserve">  Fiji</t>
  </si>
  <si>
    <t xml:space="preserve">  New Zealand</t>
  </si>
  <si>
    <t>TOURISM</t>
  </si>
  <si>
    <t>1999</t>
  </si>
  <si>
    <t xml:space="preserve">TOURISM </t>
  </si>
  <si>
    <t xml:space="preserve">        1</t>
  </si>
  <si>
    <t>WESTERN EUROPE</t>
  </si>
  <si>
    <t xml:space="preserve">  Austria</t>
  </si>
  <si>
    <t xml:space="preserve">  Belgium</t>
  </si>
  <si>
    <t xml:space="preserve">  Denmark</t>
  </si>
  <si>
    <t xml:space="preserve">  Finland</t>
  </si>
  <si>
    <t xml:space="preserve">  France</t>
  </si>
  <si>
    <t xml:space="preserve">  Ireland</t>
  </si>
  <si>
    <t xml:space="preserve">  Italy</t>
  </si>
  <si>
    <t xml:space="preserve">  Greece</t>
  </si>
  <si>
    <t xml:space="preserve">  Netherland</t>
  </si>
  <si>
    <t xml:space="preserve">  Norway</t>
  </si>
  <si>
    <t xml:space="preserve">  Portugal</t>
  </si>
  <si>
    <t xml:space="preserve">  Spain</t>
  </si>
  <si>
    <t xml:space="preserve">  Sweden</t>
  </si>
  <si>
    <t xml:space="preserve">  Switzerland</t>
  </si>
  <si>
    <t xml:space="preserve">  U.K.</t>
  </si>
  <si>
    <t xml:space="preserve"> EASTERN EUROPE</t>
  </si>
  <si>
    <t xml:space="preserve">  Czechoslovakia</t>
  </si>
  <si>
    <t xml:space="preserve">  Hungary</t>
  </si>
  <si>
    <t xml:space="preserve">  Poland</t>
  </si>
  <si>
    <t xml:space="preserve"> WEST ASIA</t>
  </si>
  <si>
    <t xml:space="preserve">  Bahrein</t>
  </si>
  <si>
    <t xml:space="preserve">  Israel</t>
  </si>
  <si>
    <t xml:space="preserve">  Kuwait</t>
  </si>
  <si>
    <t xml:space="preserve">  Oman</t>
  </si>
  <si>
    <t xml:space="preserve">  Qatar</t>
  </si>
  <si>
    <t xml:space="preserve">  Saudi Arabia</t>
  </si>
  <si>
    <t xml:space="preserve">  Turkey</t>
  </si>
  <si>
    <t>SOUTH ASIA</t>
  </si>
  <si>
    <t xml:space="preserve">  Afghanistan</t>
  </si>
  <si>
    <t xml:space="preserve">  Bangladesh</t>
  </si>
  <si>
    <t xml:space="preserve">  Iran</t>
  </si>
  <si>
    <t xml:space="preserve">  Nepal</t>
  </si>
  <si>
    <t xml:space="preserve">  Pakistan</t>
  </si>
  <si>
    <t xml:space="preserve">  Sri Lanka</t>
  </si>
  <si>
    <t>SOUTH EAST ASIA</t>
  </si>
  <si>
    <t xml:space="preserve">  Indonesia</t>
  </si>
  <si>
    <t xml:space="preserve">  Malayasia</t>
  </si>
  <si>
    <t xml:space="preserve">  Philippines</t>
  </si>
  <si>
    <t xml:space="preserve">  Singapore</t>
  </si>
  <si>
    <t xml:space="preserve">  Thailand</t>
  </si>
  <si>
    <t>EAST ASIA</t>
  </si>
  <si>
    <t xml:space="preserve">  China</t>
  </si>
  <si>
    <t xml:space="preserve">  Hong Kong</t>
  </si>
  <si>
    <t xml:space="preserve">  Japan</t>
  </si>
  <si>
    <t xml:space="preserve">  Korea</t>
  </si>
  <si>
    <t xml:space="preserve"> STATELESS</t>
  </si>
  <si>
    <t>GRAND TOTAL</t>
  </si>
  <si>
    <t xml:space="preserve">  Yemen Arab Rep.</t>
  </si>
  <si>
    <t xml:space="preserve">  Egypt</t>
  </si>
  <si>
    <t xml:space="preserve">  C.I.S.(U.S.S.R.)</t>
  </si>
  <si>
    <t xml:space="preserve">  U.A.E.</t>
  </si>
  <si>
    <t xml:space="preserve">  Germany</t>
  </si>
  <si>
    <t xml:space="preserve">  Mali</t>
  </si>
  <si>
    <t xml:space="preserve"> Jordan</t>
  </si>
  <si>
    <t xml:space="preserve">  Syria</t>
  </si>
  <si>
    <t xml:space="preserve">  Maldives</t>
  </si>
  <si>
    <t xml:space="preserve">  Bhutan</t>
  </si>
  <si>
    <t xml:space="preserve">  Maynnar</t>
  </si>
  <si>
    <t xml:space="preserve">  Total</t>
  </si>
  <si>
    <t xml:space="preserve"> Total</t>
  </si>
  <si>
    <t>CENTRAL AND SOUTH AMERICA</t>
  </si>
  <si>
    <t xml:space="preserve"> Others</t>
  </si>
  <si>
    <t xml:space="preserve"> 2165*</t>
  </si>
  <si>
    <t xml:space="preserve"> (*)  Sudden decline in year 2000 as compared to year 1999 is due to change in data collection system.</t>
  </si>
  <si>
    <t xml:space="preserve"> *= Sudden decline in year 2000 as compared to year 1999  is due to "change in data collection system".</t>
  </si>
  <si>
    <t>Table 33.1- NUMBER OF FOREIGN TOURISTS TO INDIA</t>
  </si>
  <si>
    <t>Table 33.1 - NUMBER OF FOREIGN TOURISTS TO INDIA-Concld.</t>
  </si>
  <si>
    <t>Source : Ministry of Tourism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</si>
</sst>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</numFmts>
  <fonts count="8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fill"/>
      <protection/>
    </xf>
    <xf numFmtId="0" fontId="7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1" fontId="7" fillId="0" borderId="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1" fontId="7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fill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2"/>
  <sheetViews>
    <sheetView showGridLines="0" tabSelected="1" view="pageBreakPreview" zoomScaleNormal="75" zoomScaleSheetLayoutView="100" workbookViewId="0" topLeftCell="A1">
      <selection activeCell="F18" sqref="F18"/>
    </sheetView>
  </sheetViews>
  <sheetFormatPr defaultColWidth="9.625" defaultRowHeight="12.75"/>
  <cols>
    <col min="1" max="1" width="18.75390625" style="2" customWidth="1"/>
    <col min="2" max="9" width="9.625" style="2" customWidth="1"/>
    <col min="10" max="10" width="10.25390625" style="2" customWidth="1"/>
    <col min="11" max="15" width="8.625" style="2" customWidth="1"/>
    <col min="16" max="22" width="9.625" style="2" customWidth="1"/>
    <col min="23" max="23" width="41.625" style="2" customWidth="1"/>
    <col min="24" max="24" width="9.625" style="2" customWidth="1"/>
    <col min="25" max="25" width="44.625" style="2" customWidth="1"/>
    <col min="26" max="16384" width="9.625" style="2" customWidth="1"/>
  </cols>
  <sheetData>
    <row r="1" spans="1:10" ht="12.75">
      <c r="A1" s="1"/>
      <c r="J1" s="2">
        <v>447</v>
      </c>
    </row>
    <row r="2" spans="1:10" ht="15.75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4.25">
      <c r="A4" s="44" t="s">
        <v>98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>
      <c r="A5" s="3"/>
      <c r="B5" s="4"/>
      <c r="C5" s="4"/>
      <c r="D5" s="4"/>
      <c r="E5" s="4"/>
      <c r="F5" s="4"/>
      <c r="G5" s="4"/>
      <c r="H5" s="4"/>
      <c r="I5" s="4"/>
      <c r="J5" s="5"/>
    </row>
    <row r="7" spans="1:10" ht="12.75">
      <c r="A7" s="6" t="s">
        <v>0</v>
      </c>
      <c r="B7" s="7" t="s">
        <v>1</v>
      </c>
      <c r="C7" s="7" t="s">
        <v>29</v>
      </c>
      <c r="D7" s="7">
        <v>2000</v>
      </c>
      <c r="E7" s="8">
        <v>2001</v>
      </c>
      <c r="F7" s="8">
        <v>2002</v>
      </c>
      <c r="G7" s="8">
        <v>2003</v>
      </c>
      <c r="H7" s="8">
        <v>2004</v>
      </c>
      <c r="I7" s="8">
        <v>2005</v>
      </c>
      <c r="J7" s="8">
        <v>2006</v>
      </c>
    </row>
    <row r="8" spans="1:12" ht="12.75">
      <c r="A8" s="9"/>
      <c r="B8" s="10"/>
      <c r="C8" s="10"/>
      <c r="D8" s="10"/>
      <c r="E8" s="10"/>
      <c r="F8" s="10"/>
      <c r="G8" s="10"/>
      <c r="H8" s="10"/>
      <c r="I8" s="11"/>
      <c r="J8" s="11"/>
      <c r="K8" s="1" t="s">
        <v>2</v>
      </c>
      <c r="L8" s="1"/>
    </row>
    <row r="9" spans="1:12" ht="12.75">
      <c r="A9" s="6" t="s">
        <v>3</v>
      </c>
      <c r="B9" s="7" t="s">
        <v>4</v>
      </c>
      <c r="C9" s="7" t="s">
        <v>5</v>
      </c>
      <c r="D9" s="7" t="s">
        <v>6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" t="s">
        <v>2</v>
      </c>
      <c r="L9" s="1"/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1"/>
      <c r="J10" s="11"/>
      <c r="K10" s="1" t="s">
        <v>2</v>
      </c>
      <c r="L10" s="1"/>
    </row>
    <row r="12" spans="1:14" ht="12.75">
      <c r="A12" s="6" t="s">
        <v>7</v>
      </c>
      <c r="B12" s="13"/>
      <c r="C12" s="13"/>
      <c r="D12" s="14"/>
      <c r="E12" s="14"/>
      <c r="L12" s="48"/>
      <c r="M12" s="49"/>
      <c r="N12" s="15"/>
    </row>
    <row r="13" spans="2:14" ht="12.75">
      <c r="B13" s="13"/>
      <c r="C13" s="16"/>
      <c r="D13" s="16"/>
      <c r="E13" s="16"/>
      <c r="N13" s="15"/>
    </row>
    <row r="14" spans="1:14" ht="12.75">
      <c r="A14" s="1" t="s">
        <v>8</v>
      </c>
      <c r="B14" s="2">
        <v>36142</v>
      </c>
      <c r="C14" s="2">
        <v>82892</v>
      </c>
      <c r="D14" s="14">
        <v>84013</v>
      </c>
      <c r="E14" s="2">
        <v>88600</v>
      </c>
      <c r="F14" s="2">
        <v>93598</v>
      </c>
      <c r="G14" s="2">
        <v>107671</v>
      </c>
      <c r="H14" s="2">
        <v>135884</v>
      </c>
      <c r="I14" s="2">
        <v>157643</v>
      </c>
      <c r="J14" s="2">
        <v>176567</v>
      </c>
      <c r="L14" s="48"/>
      <c r="M14" s="49"/>
      <c r="N14" s="15"/>
    </row>
    <row r="15" spans="1:14" ht="12.75">
      <c r="A15" s="1" t="s">
        <v>9</v>
      </c>
      <c r="B15" s="2">
        <v>117322</v>
      </c>
      <c r="C15" s="2">
        <v>251926</v>
      </c>
      <c r="D15" s="14">
        <v>348292</v>
      </c>
      <c r="E15" s="2">
        <v>329147</v>
      </c>
      <c r="F15" s="2">
        <v>348182</v>
      </c>
      <c r="G15" s="2">
        <v>410803</v>
      </c>
      <c r="H15" s="2">
        <v>526120</v>
      </c>
      <c r="I15" s="2">
        <v>611165</v>
      </c>
      <c r="J15" s="2">
        <v>696739</v>
      </c>
      <c r="L15" s="48"/>
      <c r="M15" s="49"/>
      <c r="N15" s="15"/>
    </row>
    <row r="16" spans="1:14" ht="12.75">
      <c r="A16" s="1" t="s">
        <v>10</v>
      </c>
      <c r="B16" s="38">
        <f>+B17-SUM(B14:B15)</f>
        <v>38</v>
      </c>
      <c r="C16" s="38">
        <f aca="true" t="shared" si="0" ref="C16:J16">+C17-SUM(C14:C15)</f>
        <v>51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N16" s="15"/>
    </row>
    <row r="17" spans="1:14" ht="14.25">
      <c r="A17" s="18" t="s">
        <v>91</v>
      </c>
      <c r="B17" s="39">
        <f aca="true" t="shared" si="1" ref="B17:G17">SUM(B14:B16)</f>
        <v>153502</v>
      </c>
      <c r="C17" s="39">
        <f t="shared" si="1"/>
        <v>334869</v>
      </c>
      <c r="D17" s="39">
        <f t="shared" si="1"/>
        <v>432305</v>
      </c>
      <c r="E17" s="39">
        <f t="shared" si="1"/>
        <v>417747</v>
      </c>
      <c r="F17" s="39">
        <f t="shared" si="1"/>
        <v>441780</v>
      </c>
      <c r="G17" s="39">
        <f t="shared" si="1"/>
        <v>518474</v>
      </c>
      <c r="H17" s="8">
        <f>H14+H15</f>
        <v>662004</v>
      </c>
      <c r="I17" s="8">
        <f>I14+I15</f>
        <v>768808</v>
      </c>
      <c r="J17" s="8">
        <f>J14+J15</f>
        <v>873306</v>
      </c>
      <c r="N17" s="15"/>
    </row>
    <row r="18" spans="2:14" ht="12.75">
      <c r="B18" s="13"/>
      <c r="C18" s="16"/>
      <c r="D18" s="14"/>
      <c r="E18" s="14"/>
      <c r="F18" s="14"/>
      <c r="G18" s="14"/>
      <c r="L18" s="6"/>
      <c r="N18" s="15"/>
    </row>
    <row r="19" spans="1:14" ht="12.75">
      <c r="A19" s="6" t="s">
        <v>93</v>
      </c>
      <c r="B19" s="14"/>
      <c r="C19" s="14"/>
      <c r="D19" s="14"/>
      <c r="E19" s="14"/>
      <c r="F19" s="14"/>
      <c r="G19" s="14"/>
      <c r="H19" s="14"/>
      <c r="I19" s="14"/>
      <c r="J19" s="14"/>
      <c r="N19" s="15"/>
    </row>
    <row r="20" spans="2:14" ht="12.75">
      <c r="B20" s="13"/>
      <c r="C20" s="16"/>
      <c r="D20" s="16"/>
      <c r="E20" s="14"/>
      <c r="F20" s="14"/>
      <c r="G20" s="14"/>
      <c r="H20" s="14"/>
      <c r="I20" s="14"/>
      <c r="J20" s="14"/>
      <c r="N20" s="15"/>
    </row>
    <row r="21" spans="1:14" ht="12.75">
      <c r="A21" s="1" t="s">
        <v>11</v>
      </c>
      <c r="B21" s="2">
        <v>1428</v>
      </c>
      <c r="C21" s="2">
        <v>5464</v>
      </c>
      <c r="D21" s="14">
        <v>3094</v>
      </c>
      <c r="E21" s="2">
        <v>2906</v>
      </c>
      <c r="F21" s="2">
        <v>1359</v>
      </c>
      <c r="G21" s="2">
        <v>1805</v>
      </c>
      <c r="H21" s="2">
        <v>2799</v>
      </c>
      <c r="I21" s="2">
        <v>3313</v>
      </c>
      <c r="J21" s="2">
        <v>4493</v>
      </c>
      <c r="L21" s="6"/>
      <c r="N21" s="15"/>
    </row>
    <row r="22" spans="1:14" ht="12.75">
      <c r="A22" s="1" t="s">
        <v>12</v>
      </c>
      <c r="B22" s="2">
        <v>2788</v>
      </c>
      <c r="C22" s="2">
        <v>8868</v>
      </c>
      <c r="D22" s="14">
        <v>4060</v>
      </c>
      <c r="E22" s="2">
        <v>3819</v>
      </c>
      <c r="F22" s="2">
        <v>3622</v>
      </c>
      <c r="G22" s="2">
        <v>4528</v>
      </c>
      <c r="H22" s="2">
        <v>7397</v>
      </c>
      <c r="I22" s="2">
        <v>7005</v>
      </c>
      <c r="J22" s="2">
        <v>9148</v>
      </c>
      <c r="N22" s="15"/>
    </row>
    <row r="23" spans="1:14" ht="12.75">
      <c r="A23" s="1" t="s">
        <v>13</v>
      </c>
      <c r="B23" s="2">
        <v>1110</v>
      </c>
      <c r="C23" s="2">
        <v>5048</v>
      </c>
      <c r="D23" s="14">
        <v>3334</v>
      </c>
      <c r="E23" s="2">
        <v>3473</v>
      </c>
      <c r="F23" s="2">
        <v>3105</v>
      </c>
      <c r="G23" s="2">
        <v>3563</v>
      </c>
      <c r="H23" s="2">
        <v>4570</v>
      </c>
      <c r="I23" s="2">
        <v>5398</v>
      </c>
      <c r="J23" s="2">
        <v>6502</v>
      </c>
      <c r="L23" s="6"/>
      <c r="N23" s="15"/>
    </row>
    <row r="24" spans="1:14" ht="12.75">
      <c r="A24" s="1" t="s">
        <v>10</v>
      </c>
      <c r="B24" s="38">
        <v>6493</v>
      </c>
      <c r="C24" s="38">
        <v>18608</v>
      </c>
      <c r="D24" s="38">
        <v>12643</v>
      </c>
      <c r="E24" s="38">
        <v>11727</v>
      </c>
      <c r="F24" s="38">
        <v>9586</v>
      </c>
      <c r="G24" s="38">
        <v>11758</v>
      </c>
      <c r="H24" s="38">
        <v>13399</v>
      </c>
      <c r="I24" s="38">
        <v>19870</v>
      </c>
      <c r="J24" s="38">
        <v>18602</v>
      </c>
      <c r="N24" s="15"/>
    </row>
    <row r="25" spans="1:14" ht="14.25">
      <c r="A25" s="18" t="s">
        <v>92</v>
      </c>
      <c r="B25" s="39">
        <f aca="true" t="shared" si="2" ref="B25:J25">SUM(B21:B24)</f>
        <v>11819</v>
      </c>
      <c r="C25" s="39">
        <f t="shared" si="2"/>
        <v>37988</v>
      </c>
      <c r="D25" s="39">
        <f t="shared" si="2"/>
        <v>23131</v>
      </c>
      <c r="E25" s="39">
        <f t="shared" si="2"/>
        <v>21925</v>
      </c>
      <c r="F25" s="39">
        <f t="shared" si="2"/>
        <v>17672</v>
      </c>
      <c r="G25" s="39">
        <f t="shared" si="2"/>
        <v>21654</v>
      </c>
      <c r="H25" s="8">
        <f t="shared" si="2"/>
        <v>28165</v>
      </c>
      <c r="I25" s="8">
        <f t="shared" si="2"/>
        <v>35586</v>
      </c>
      <c r="J25" s="8">
        <f t="shared" si="2"/>
        <v>38745</v>
      </c>
      <c r="N25" s="15"/>
    </row>
    <row r="26" spans="2:14" ht="12.75">
      <c r="B26" s="13"/>
      <c r="C26" s="16"/>
      <c r="D26" s="16"/>
      <c r="E26" s="14"/>
      <c r="F26" s="14"/>
      <c r="G26" s="14"/>
      <c r="H26" s="14"/>
      <c r="I26" s="14"/>
      <c r="J26" s="14"/>
      <c r="L26" s="6"/>
      <c r="N26" s="15"/>
    </row>
    <row r="27" spans="1:14" ht="12.75">
      <c r="A27" s="6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L27" s="6"/>
      <c r="N27" s="15"/>
    </row>
    <row r="28" spans="2:14" ht="12.75">
      <c r="B28" s="13"/>
      <c r="C28" s="16"/>
      <c r="D28" s="16"/>
      <c r="E28" s="14"/>
      <c r="F28" s="14"/>
      <c r="G28" s="14"/>
      <c r="H28" s="14"/>
      <c r="I28" s="14"/>
      <c r="J28" s="14"/>
      <c r="L28" s="6"/>
      <c r="N28" s="15"/>
    </row>
    <row r="29" spans="1:14" ht="12.75">
      <c r="A29" s="1" t="s">
        <v>33</v>
      </c>
      <c r="B29" s="2">
        <v>9945</v>
      </c>
      <c r="C29" s="2">
        <v>19051</v>
      </c>
      <c r="D29" s="14">
        <v>19185</v>
      </c>
      <c r="E29" s="2">
        <v>17787</v>
      </c>
      <c r="F29" s="2">
        <v>13801</v>
      </c>
      <c r="G29" s="2">
        <v>16903</v>
      </c>
      <c r="H29" s="2">
        <v>21093</v>
      </c>
      <c r="I29" s="2">
        <v>27187</v>
      </c>
      <c r="J29" s="2">
        <v>28045</v>
      </c>
      <c r="L29" s="6"/>
      <c r="N29" s="15"/>
    </row>
    <row r="30" spans="1:14" ht="12.75">
      <c r="A30" s="1" t="s">
        <v>34</v>
      </c>
      <c r="B30" s="2">
        <v>12549</v>
      </c>
      <c r="C30" s="2">
        <v>25328</v>
      </c>
      <c r="D30" s="14">
        <v>20230</v>
      </c>
      <c r="E30" s="2">
        <v>18851</v>
      </c>
      <c r="F30" s="2">
        <v>13945</v>
      </c>
      <c r="G30" s="2">
        <v>17309</v>
      </c>
      <c r="H30" s="2">
        <v>24007</v>
      </c>
      <c r="I30" s="2">
        <v>25596</v>
      </c>
      <c r="J30" s="2">
        <v>29156</v>
      </c>
      <c r="L30" s="6"/>
      <c r="N30" s="15"/>
    </row>
    <row r="31" spans="1:14" ht="12.75">
      <c r="A31" s="1" t="s">
        <v>35</v>
      </c>
      <c r="B31" s="2">
        <v>5645</v>
      </c>
      <c r="C31" s="2">
        <v>16127</v>
      </c>
      <c r="D31" s="14">
        <v>16272</v>
      </c>
      <c r="E31" s="2">
        <v>14531</v>
      </c>
      <c r="F31" s="2">
        <v>10230</v>
      </c>
      <c r="G31" s="2">
        <v>11327</v>
      </c>
      <c r="H31" s="2">
        <v>15805</v>
      </c>
      <c r="I31" s="2">
        <v>20170</v>
      </c>
      <c r="J31" s="2">
        <v>21592</v>
      </c>
      <c r="L31" s="6"/>
      <c r="N31" s="15"/>
    </row>
    <row r="32" spans="1:14" ht="12.75">
      <c r="A32" s="1" t="s">
        <v>36</v>
      </c>
      <c r="B32" s="2">
        <v>5524</v>
      </c>
      <c r="C32" s="2">
        <v>10849</v>
      </c>
      <c r="D32" s="14">
        <v>10553</v>
      </c>
      <c r="E32" s="2">
        <v>8186</v>
      </c>
      <c r="F32" s="2">
        <v>7673</v>
      </c>
      <c r="G32" s="2">
        <v>8001</v>
      </c>
      <c r="H32" s="2">
        <v>12525</v>
      </c>
      <c r="I32" s="2">
        <v>16258</v>
      </c>
      <c r="J32" s="2">
        <v>22860</v>
      </c>
      <c r="L32" s="6"/>
      <c r="N32" s="15"/>
    </row>
    <row r="33" spans="1:14" ht="12.75">
      <c r="A33" s="1" t="s">
        <v>37</v>
      </c>
      <c r="B33" s="2">
        <v>69346</v>
      </c>
      <c r="C33" s="2">
        <v>85891</v>
      </c>
      <c r="D33" s="14">
        <v>100022</v>
      </c>
      <c r="E33" s="2">
        <v>102434</v>
      </c>
      <c r="F33" s="2">
        <v>78194</v>
      </c>
      <c r="G33" s="2">
        <v>97654</v>
      </c>
      <c r="H33" s="2">
        <v>131824</v>
      </c>
      <c r="I33" s="2">
        <v>152258</v>
      </c>
      <c r="J33" s="2">
        <v>175345</v>
      </c>
      <c r="L33" s="6"/>
      <c r="N33" s="15"/>
    </row>
    <row r="34" spans="1:14" ht="12.75">
      <c r="A34" s="1" t="s">
        <v>84</v>
      </c>
      <c r="B34" s="2">
        <v>72019</v>
      </c>
      <c r="C34" s="2">
        <v>85033</v>
      </c>
      <c r="D34" s="14">
        <v>83881</v>
      </c>
      <c r="E34" s="2">
        <v>80011</v>
      </c>
      <c r="F34" s="2">
        <v>64891</v>
      </c>
      <c r="G34" s="2">
        <v>76868</v>
      </c>
      <c r="H34" s="2">
        <v>116679</v>
      </c>
      <c r="I34" s="2">
        <v>120243</v>
      </c>
      <c r="J34" s="2">
        <v>156808</v>
      </c>
      <c r="L34" s="6"/>
      <c r="N34" s="15"/>
    </row>
    <row r="35" spans="1:14" ht="12.75">
      <c r="A35" s="1" t="s">
        <v>40</v>
      </c>
      <c r="B35" s="2">
        <v>2212</v>
      </c>
      <c r="C35" s="2">
        <v>8594</v>
      </c>
      <c r="D35" s="14">
        <v>4583</v>
      </c>
      <c r="E35" s="2">
        <v>3996</v>
      </c>
      <c r="F35" s="2">
        <v>3207</v>
      </c>
      <c r="G35" s="2">
        <v>3455</v>
      </c>
      <c r="H35" s="2">
        <v>4468</v>
      </c>
      <c r="I35" s="2">
        <v>4793</v>
      </c>
      <c r="J35" s="2">
        <v>5146</v>
      </c>
      <c r="L35" s="6"/>
      <c r="N35" s="15"/>
    </row>
    <row r="36" spans="1:14" ht="12.75">
      <c r="A36" s="1" t="s">
        <v>38</v>
      </c>
      <c r="B36" s="2">
        <v>2400</v>
      </c>
      <c r="C36" s="2">
        <v>9393</v>
      </c>
      <c r="D36" s="14">
        <v>6025</v>
      </c>
      <c r="E36" s="2">
        <v>6136</v>
      </c>
      <c r="F36" s="2">
        <v>5793</v>
      </c>
      <c r="G36" s="2">
        <v>7083</v>
      </c>
      <c r="H36" s="2">
        <v>8996</v>
      </c>
      <c r="I36" s="2">
        <v>10052</v>
      </c>
      <c r="J36" s="2">
        <v>14936</v>
      </c>
      <c r="L36" s="6"/>
      <c r="N36" s="15"/>
    </row>
    <row r="37" spans="1:14" ht="12.75">
      <c r="A37" s="1" t="s">
        <v>39</v>
      </c>
      <c r="B37" s="2">
        <v>41129</v>
      </c>
      <c r="C37" s="2">
        <v>50677</v>
      </c>
      <c r="D37" s="14">
        <v>50419</v>
      </c>
      <c r="E37" s="2">
        <v>41351</v>
      </c>
      <c r="F37" s="2">
        <v>37136</v>
      </c>
      <c r="G37" s="2">
        <v>46908</v>
      </c>
      <c r="H37" s="2">
        <v>65561</v>
      </c>
      <c r="I37" s="2">
        <v>67642</v>
      </c>
      <c r="J37" s="2">
        <v>79978</v>
      </c>
      <c r="L37" s="6"/>
      <c r="N37" s="15"/>
    </row>
    <row r="38" spans="1:14" ht="12.75">
      <c r="A38" s="1" t="s">
        <v>41</v>
      </c>
      <c r="B38" s="2">
        <v>19845</v>
      </c>
      <c r="C38" s="2">
        <v>48820</v>
      </c>
      <c r="D38" s="14">
        <v>46370</v>
      </c>
      <c r="E38" s="2">
        <v>42368</v>
      </c>
      <c r="F38" s="2">
        <v>31669</v>
      </c>
      <c r="G38" s="2">
        <v>40565</v>
      </c>
      <c r="H38" s="2">
        <v>51211</v>
      </c>
      <c r="I38" s="2">
        <v>52755</v>
      </c>
      <c r="J38" s="2">
        <v>58611</v>
      </c>
      <c r="L38" s="6"/>
      <c r="N38" s="15"/>
    </row>
    <row r="39" spans="1:14" ht="12.75">
      <c r="A39" s="1" t="s">
        <v>42</v>
      </c>
      <c r="B39" s="2">
        <v>3543</v>
      </c>
      <c r="C39" s="2">
        <v>9392</v>
      </c>
      <c r="D39" s="14">
        <v>7997</v>
      </c>
      <c r="E39" s="2">
        <v>7667</v>
      </c>
      <c r="F39" s="2">
        <v>7475</v>
      </c>
      <c r="G39" s="2">
        <v>8400</v>
      </c>
      <c r="H39" s="2">
        <v>10631</v>
      </c>
      <c r="I39" s="2">
        <v>11194</v>
      </c>
      <c r="J39" s="2">
        <v>14216</v>
      </c>
      <c r="L39" s="6"/>
      <c r="N39" s="15"/>
    </row>
    <row r="40" spans="1:14" ht="12.75">
      <c r="A40" s="1" t="s">
        <v>43</v>
      </c>
      <c r="B40" s="2">
        <v>3819</v>
      </c>
      <c r="C40" s="2">
        <v>8043</v>
      </c>
      <c r="D40" s="14">
        <v>7325</v>
      </c>
      <c r="E40" s="2">
        <v>7028</v>
      </c>
      <c r="F40" s="2">
        <v>7262</v>
      </c>
      <c r="G40" s="2">
        <v>8158</v>
      </c>
      <c r="H40" s="2">
        <v>10648</v>
      </c>
      <c r="I40" s="2">
        <v>11457</v>
      </c>
      <c r="J40" s="2">
        <v>13108</v>
      </c>
      <c r="L40" s="6"/>
      <c r="N40" s="15"/>
    </row>
    <row r="41" spans="1:14" ht="12.75">
      <c r="A41" s="1" t="s">
        <v>44</v>
      </c>
      <c r="B41" s="2">
        <v>13644</v>
      </c>
      <c r="C41" s="2">
        <v>23688</v>
      </c>
      <c r="D41" s="14">
        <v>26050</v>
      </c>
      <c r="E41" s="2">
        <v>23073</v>
      </c>
      <c r="F41" s="2">
        <v>19567</v>
      </c>
      <c r="G41" s="2">
        <v>30551</v>
      </c>
      <c r="H41" s="2">
        <v>42895</v>
      </c>
      <c r="I41" s="2">
        <v>45247</v>
      </c>
      <c r="J41" s="2">
        <v>53520</v>
      </c>
      <c r="L41" s="6"/>
      <c r="N41" s="15"/>
    </row>
    <row r="42" spans="1:14" ht="12.75">
      <c r="A42" s="1" t="s">
        <v>45</v>
      </c>
      <c r="B42" s="2">
        <v>10591</v>
      </c>
      <c r="C42" s="2">
        <v>22738</v>
      </c>
      <c r="D42" s="14">
        <v>14717</v>
      </c>
      <c r="E42" s="2">
        <v>14446</v>
      </c>
      <c r="F42" s="2">
        <v>15330</v>
      </c>
      <c r="G42" s="2">
        <v>18098</v>
      </c>
      <c r="H42" s="2">
        <v>26154</v>
      </c>
      <c r="I42" s="2">
        <v>28799</v>
      </c>
      <c r="J42" s="2">
        <v>36013</v>
      </c>
      <c r="L42" s="6"/>
      <c r="N42" s="15"/>
    </row>
    <row r="43" spans="1:14" ht="12.75">
      <c r="A43" s="1" t="s">
        <v>46</v>
      </c>
      <c r="B43" s="2">
        <v>29247</v>
      </c>
      <c r="C43" s="2">
        <v>34824</v>
      </c>
      <c r="D43" s="14">
        <v>27432</v>
      </c>
      <c r="E43" s="2">
        <v>25308</v>
      </c>
      <c r="F43" s="2">
        <v>21606</v>
      </c>
      <c r="G43" s="2">
        <v>24463</v>
      </c>
      <c r="H43" s="2">
        <v>28260</v>
      </c>
      <c r="I43" s="2">
        <v>34311</v>
      </c>
      <c r="J43" s="2">
        <v>37446</v>
      </c>
      <c r="L43" s="6"/>
      <c r="N43" s="15"/>
    </row>
    <row r="44" spans="1:14" ht="12.75">
      <c r="A44" s="1" t="s">
        <v>47</v>
      </c>
      <c r="B44" s="2">
        <v>212052</v>
      </c>
      <c r="C44" s="2">
        <v>345085</v>
      </c>
      <c r="D44" s="14">
        <v>432624</v>
      </c>
      <c r="E44" s="2">
        <v>405472</v>
      </c>
      <c r="F44" s="2">
        <v>387846</v>
      </c>
      <c r="G44" s="2">
        <v>430917</v>
      </c>
      <c r="H44" s="2">
        <v>555907</v>
      </c>
      <c r="I44" s="2">
        <v>651083</v>
      </c>
      <c r="J44" s="2">
        <v>734240</v>
      </c>
      <c r="L44" s="6"/>
      <c r="N44" s="15"/>
    </row>
    <row r="45" spans="1:14" ht="12.75">
      <c r="A45" s="1" t="s">
        <v>10</v>
      </c>
      <c r="B45" s="38">
        <v>1031</v>
      </c>
      <c r="C45" s="38">
        <v>4352</v>
      </c>
      <c r="D45" s="38">
        <v>2223</v>
      </c>
      <c r="E45" s="38">
        <v>1328</v>
      </c>
      <c r="F45" s="38">
        <v>1158</v>
      </c>
      <c r="G45" s="38">
        <v>1306</v>
      </c>
      <c r="H45" s="38">
        <v>1633</v>
      </c>
      <c r="I45" s="38">
        <v>3074</v>
      </c>
      <c r="J45" s="38">
        <v>6251</v>
      </c>
      <c r="L45" s="6"/>
      <c r="N45" s="15"/>
    </row>
    <row r="46" spans="1:14" ht="14.25">
      <c r="A46" s="18" t="s">
        <v>92</v>
      </c>
      <c r="B46" s="39">
        <f aca="true" t="shared" si="3" ref="B46:J46">SUM(B29:B45)</f>
        <v>514541</v>
      </c>
      <c r="C46" s="39">
        <f t="shared" si="3"/>
        <v>807885</v>
      </c>
      <c r="D46" s="39">
        <f t="shared" si="3"/>
        <v>875908</v>
      </c>
      <c r="E46" s="39">
        <f t="shared" si="3"/>
        <v>819973</v>
      </c>
      <c r="F46" s="39">
        <f t="shared" si="3"/>
        <v>726783</v>
      </c>
      <c r="G46" s="39">
        <f t="shared" si="3"/>
        <v>847966</v>
      </c>
      <c r="H46" s="8">
        <f t="shared" si="3"/>
        <v>1128297</v>
      </c>
      <c r="I46" s="8">
        <f t="shared" si="3"/>
        <v>1282119</v>
      </c>
      <c r="J46" s="8">
        <f t="shared" si="3"/>
        <v>1487271</v>
      </c>
      <c r="L46" s="6"/>
      <c r="N46" s="15"/>
    </row>
    <row r="47" spans="2:14" ht="12.75">
      <c r="B47" s="13"/>
      <c r="C47" s="16"/>
      <c r="D47" s="14"/>
      <c r="E47" s="14"/>
      <c r="F47" s="14"/>
      <c r="G47" s="14"/>
      <c r="L47" s="6"/>
      <c r="N47" s="15"/>
    </row>
    <row r="48" spans="1:14" ht="12.75">
      <c r="A48" s="6" t="s">
        <v>48</v>
      </c>
      <c r="B48" s="14"/>
      <c r="C48" s="14"/>
      <c r="D48" s="14"/>
      <c r="E48" s="14"/>
      <c r="F48" s="14"/>
      <c r="G48" s="14"/>
      <c r="H48" s="14"/>
      <c r="I48" s="14"/>
      <c r="J48" s="14"/>
      <c r="L48" s="6"/>
      <c r="N48" s="15"/>
    </row>
    <row r="49" spans="2:14" ht="12.75">
      <c r="B49" s="13"/>
      <c r="C49" s="16"/>
      <c r="D49" s="16"/>
      <c r="E49" s="14"/>
      <c r="F49" s="14"/>
      <c r="G49" s="14"/>
      <c r="H49" s="14"/>
      <c r="I49" s="14"/>
      <c r="J49" s="14"/>
      <c r="L49" s="6"/>
      <c r="N49" s="15"/>
    </row>
    <row r="50" spans="1:14" ht="12.75">
      <c r="A50" s="1" t="s">
        <v>49</v>
      </c>
      <c r="B50" s="17" t="s">
        <v>23</v>
      </c>
      <c r="C50" s="2">
        <v>3046</v>
      </c>
      <c r="D50" s="14">
        <v>2626</v>
      </c>
      <c r="E50" s="14">
        <v>3197</v>
      </c>
      <c r="F50" s="2">
        <v>2561</v>
      </c>
      <c r="G50" s="2">
        <v>3466</v>
      </c>
      <c r="H50" s="2">
        <v>4114</v>
      </c>
      <c r="I50" s="2">
        <v>4783</v>
      </c>
      <c r="J50" s="2">
        <v>5760</v>
      </c>
      <c r="L50" s="6"/>
      <c r="N50" s="15"/>
    </row>
    <row r="51" spans="1:14" ht="12.75">
      <c r="A51" s="1" t="s">
        <v>50</v>
      </c>
      <c r="B51" s="2">
        <v>1760</v>
      </c>
      <c r="C51" s="2">
        <v>4229</v>
      </c>
      <c r="D51" s="14">
        <v>2280</v>
      </c>
      <c r="E51" s="2">
        <v>1939</v>
      </c>
      <c r="F51" s="2">
        <v>1557</v>
      </c>
      <c r="G51" s="2">
        <v>1997</v>
      </c>
      <c r="H51" s="2">
        <v>3527</v>
      </c>
      <c r="I51" s="2">
        <v>3704</v>
      </c>
      <c r="J51" s="2">
        <v>4262</v>
      </c>
      <c r="L51" s="6"/>
      <c r="N51" s="15"/>
    </row>
    <row r="52" spans="1:14" ht="12.75">
      <c r="A52" s="1" t="s">
        <v>51</v>
      </c>
      <c r="B52" s="2">
        <v>6660</v>
      </c>
      <c r="C52" s="2">
        <v>7934</v>
      </c>
      <c r="D52" s="14">
        <v>6284</v>
      </c>
      <c r="E52" s="2">
        <v>5181</v>
      </c>
      <c r="F52" s="2">
        <v>4468</v>
      </c>
      <c r="G52" s="2">
        <v>6336</v>
      </c>
      <c r="H52" s="2">
        <v>8445</v>
      </c>
      <c r="I52" s="2">
        <v>10983</v>
      </c>
      <c r="J52" s="2">
        <v>14808</v>
      </c>
      <c r="L52" s="6"/>
      <c r="N52" s="15"/>
    </row>
    <row r="53" spans="1:14" ht="12.75">
      <c r="A53" s="1" t="s">
        <v>82</v>
      </c>
      <c r="B53" s="2">
        <v>32432</v>
      </c>
      <c r="C53" s="2">
        <v>34620</v>
      </c>
      <c r="D53" s="14">
        <v>34814</v>
      </c>
      <c r="E53" s="2">
        <v>24831</v>
      </c>
      <c r="F53" s="2">
        <v>27973</v>
      </c>
      <c r="G53" s="2">
        <v>38526</v>
      </c>
      <c r="H53" s="2">
        <v>61187</v>
      </c>
      <c r="I53" s="2">
        <v>75242</v>
      </c>
      <c r="J53" s="2">
        <v>87433</v>
      </c>
      <c r="L53" s="6"/>
      <c r="N53" s="15"/>
    </row>
    <row r="54" spans="1:14" ht="12.75">
      <c r="A54" s="1" t="s">
        <v>10</v>
      </c>
      <c r="B54" s="38">
        <v>5221</v>
      </c>
      <c r="C54" s="38">
        <v>10064</v>
      </c>
      <c r="D54" s="38">
        <v>3760</v>
      </c>
      <c r="E54" s="38">
        <v>3715</v>
      </c>
      <c r="F54" s="38">
        <v>4069</v>
      </c>
      <c r="G54" s="38">
        <v>4927</v>
      </c>
      <c r="H54" s="38">
        <v>5153</v>
      </c>
      <c r="I54" s="38">
        <v>6733</v>
      </c>
      <c r="J54" s="38">
        <v>9046</v>
      </c>
      <c r="L54" s="6"/>
      <c r="N54" s="15"/>
    </row>
    <row r="55" spans="1:14" ht="14.25">
      <c r="A55" s="18" t="s">
        <v>91</v>
      </c>
      <c r="B55" s="39">
        <f aca="true" t="shared" si="4" ref="B55:J55">SUM(B50:B54)</f>
        <v>46073</v>
      </c>
      <c r="C55" s="39">
        <f t="shared" si="4"/>
        <v>59893</v>
      </c>
      <c r="D55" s="39">
        <f t="shared" si="4"/>
        <v>49764</v>
      </c>
      <c r="E55" s="39">
        <f t="shared" si="4"/>
        <v>38863</v>
      </c>
      <c r="F55" s="39">
        <f t="shared" si="4"/>
        <v>40628</v>
      </c>
      <c r="G55" s="39">
        <f t="shared" si="4"/>
        <v>55252</v>
      </c>
      <c r="H55" s="8">
        <f t="shared" si="4"/>
        <v>82426</v>
      </c>
      <c r="I55" s="8">
        <f t="shared" si="4"/>
        <v>101445</v>
      </c>
      <c r="J55" s="8">
        <f t="shared" si="4"/>
        <v>121309</v>
      </c>
      <c r="L55" s="6"/>
      <c r="N55" s="15"/>
    </row>
    <row r="56" spans="2:14" ht="12.75">
      <c r="B56" s="13"/>
      <c r="C56" s="16"/>
      <c r="D56" s="16"/>
      <c r="E56" s="14"/>
      <c r="F56" s="14"/>
      <c r="G56" s="14"/>
      <c r="H56" s="14"/>
      <c r="I56" s="14"/>
      <c r="J56" s="14"/>
      <c r="L56" s="6"/>
      <c r="N56" s="15"/>
    </row>
    <row r="57" spans="1:14" ht="12.75">
      <c r="A57" s="6" t="s">
        <v>14</v>
      </c>
      <c r="B57" s="13"/>
      <c r="C57" s="13"/>
      <c r="D57" s="13"/>
      <c r="E57" s="14"/>
      <c r="F57" s="14"/>
      <c r="G57" s="14"/>
      <c r="H57" s="14"/>
      <c r="I57" s="14"/>
      <c r="J57" s="14"/>
      <c r="N57" s="15"/>
    </row>
    <row r="58" spans="2:14" ht="12.75">
      <c r="B58" s="13"/>
      <c r="C58" s="16"/>
      <c r="D58" s="16"/>
      <c r="E58" s="14"/>
      <c r="F58" s="14"/>
      <c r="G58" s="14"/>
      <c r="H58" s="14"/>
      <c r="I58" s="14"/>
      <c r="J58" s="14"/>
      <c r="L58" s="6"/>
      <c r="N58" s="15"/>
    </row>
    <row r="59" spans="1:14" ht="12.75">
      <c r="A59" s="1" t="s">
        <v>81</v>
      </c>
      <c r="B59" s="2">
        <v>2511</v>
      </c>
      <c r="C59" s="2">
        <v>7075</v>
      </c>
      <c r="D59" s="16" t="s">
        <v>95</v>
      </c>
      <c r="E59" s="2">
        <v>2479</v>
      </c>
      <c r="F59" s="2">
        <v>2688</v>
      </c>
      <c r="G59" s="2">
        <v>3382</v>
      </c>
      <c r="H59" s="2">
        <v>3781</v>
      </c>
      <c r="I59" s="2">
        <v>4048</v>
      </c>
      <c r="J59" s="2">
        <v>5528</v>
      </c>
      <c r="L59" s="6"/>
      <c r="N59" s="15"/>
    </row>
    <row r="60" spans="1:14" ht="12.75">
      <c r="A60" s="1" t="s">
        <v>15</v>
      </c>
      <c r="B60" s="2">
        <v>6100</v>
      </c>
      <c r="C60" s="2">
        <v>5578</v>
      </c>
      <c r="D60" s="14">
        <v>3552</v>
      </c>
      <c r="E60" s="2">
        <v>2897</v>
      </c>
      <c r="F60" s="2">
        <v>2535</v>
      </c>
      <c r="G60" s="2">
        <v>2301</v>
      </c>
      <c r="H60" s="2">
        <v>2661</v>
      </c>
      <c r="I60" s="2">
        <v>3248</v>
      </c>
      <c r="J60" s="2">
        <v>3140</v>
      </c>
      <c r="N60" s="15"/>
    </row>
    <row r="61" spans="1:14" ht="12.75">
      <c r="A61" s="1" t="s">
        <v>16</v>
      </c>
      <c r="B61" s="2">
        <v>13831</v>
      </c>
      <c r="C61" s="2">
        <v>21231</v>
      </c>
      <c r="D61" s="14">
        <v>16386</v>
      </c>
      <c r="E61" s="2">
        <v>15973</v>
      </c>
      <c r="F61" s="2">
        <v>17275</v>
      </c>
      <c r="G61" s="2">
        <v>16563</v>
      </c>
      <c r="H61" s="2">
        <v>17538</v>
      </c>
      <c r="I61" s="2">
        <v>19816</v>
      </c>
      <c r="J61" s="2">
        <v>20313</v>
      </c>
      <c r="N61" s="15"/>
    </row>
    <row r="62" spans="1:14" ht="12.75">
      <c r="A62" s="1" t="s">
        <v>85</v>
      </c>
      <c r="B62" s="2">
        <v>1</v>
      </c>
      <c r="C62" s="2">
        <v>3607</v>
      </c>
      <c r="D62" s="14">
        <v>80</v>
      </c>
      <c r="E62" s="2">
        <v>85</v>
      </c>
      <c r="F62" s="2">
        <v>54</v>
      </c>
      <c r="G62" s="2">
        <v>57</v>
      </c>
      <c r="H62" s="2">
        <v>2541</v>
      </c>
      <c r="I62" s="2">
        <v>114</v>
      </c>
      <c r="J62" s="2">
        <v>162</v>
      </c>
      <c r="N62" s="15"/>
    </row>
    <row r="63" spans="1:14" ht="12.75">
      <c r="A63" s="1" t="s">
        <v>17</v>
      </c>
      <c r="B63" s="2">
        <v>6385</v>
      </c>
      <c r="C63" s="2">
        <v>36478</v>
      </c>
      <c r="D63" s="14">
        <v>14358</v>
      </c>
      <c r="E63" s="2">
        <v>16039</v>
      </c>
      <c r="F63" s="2">
        <v>14425</v>
      </c>
      <c r="G63" s="2">
        <v>16308</v>
      </c>
      <c r="H63" s="2">
        <v>19823</v>
      </c>
      <c r="I63" s="2">
        <v>19760</v>
      </c>
      <c r="J63" s="2">
        <v>20607</v>
      </c>
      <c r="N63" s="15"/>
    </row>
    <row r="64" spans="1:14" ht="12.75">
      <c r="A64" s="1" t="s">
        <v>18</v>
      </c>
      <c r="B64" s="2">
        <v>2342</v>
      </c>
      <c r="C64" s="2">
        <v>6614</v>
      </c>
      <c r="D64" s="14">
        <v>6256</v>
      </c>
      <c r="E64" s="2">
        <v>7539</v>
      </c>
      <c r="F64" s="2">
        <v>5997</v>
      </c>
      <c r="G64" s="2">
        <v>5713</v>
      </c>
      <c r="H64" s="2">
        <v>6659</v>
      </c>
      <c r="I64" s="2">
        <v>10049</v>
      </c>
      <c r="J64" s="2">
        <v>9348</v>
      </c>
      <c r="N64" s="15"/>
    </row>
    <row r="65" spans="1:14" ht="12.75">
      <c r="A65" s="1" t="s">
        <v>19</v>
      </c>
      <c r="B65" s="2">
        <v>8087</v>
      </c>
      <c r="C65" s="2">
        <v>23909</v>
      </c>
      <c r="D65" s="14">
        <v>21919</v>
      </c>
      <c r="E65" s="2">
        <v>21162</v>
      </c>
      <c r="F65" s="2">
        <v>18238</v>
      </c>
      <c r="G65" s="2">
        <v>23873</v>
      </c>
      <c r="H65" s="2">
        <v>32148</v>
      </c>
      <c r="I65" s="2">
        <v>39229</v>
      </c>
      <c r="J65" s="2">
        <v>41954</v>
      </c>
      <c r="N65" s="15"/>
    </row>
    <row r="66" spans="1:14" ht="12.75">
      <c r="A66" s="1" t="s">
        <v>20</v>
      </c>
      <c r="B66" s="2">
        <v>5063</v>
      </c>
      <c r="C66" s="2">
        <v>3502</v>
      </c>
      <c r="D66" s="14">
        <v>3418</v>
      </c>
      <c r="E66" s="2">
        <v>2323</v>
      </c>
      <c r="F66" s="2">
        <v>1899</v>
      </c>
      <c r="G66" s="2">
        <v>2025</v>
      </c>
      <c r="H66" s="2">
        <v>2487</v>
      </c>
      <c r="I66" s="2">
        <v>3660</v>
      </c>
      <c r="J66" s="2">
        <v>4355</v>
      </c>
      <c r="N66" s="15"/>
    </row>
    <row r="67" spans="1:14" ht="12.75">
      <c r="A67" s="1" t="s">
        <v>21</v>
      </c>
      <c r="B67" s="2">
        <v>6103</v>
      </c>
      <c r="C67" s="2">
        <v>10452</v>
      </c>
      <c r="D67" s="14">
        <v>7194</v>
      </c>
      <c r="E67" s="2">
        <v>6579</v>
      </c>
      <c r="F67" s="2">
        <v>7459</v>
      </c>
      <c r="G67" s="2">
        <v>8515</v>
      </c>
      <c r="H67" s="2">
        <v>9953</v>
      </c>
      <c r="I67" s="2">
        <v>11193</v>
      </c>
      <c r="J67" s="2">
        <v>11954</v>
      </c>
      <c r="N67" s="15"/>
    </row>
    <row r="68" spans="1:14" ht="12.75">
      <c r="A68" s="1" t="s">
        <v>22</v>
      </c>
      <c r="B68" s="2">
        <v>3970</v>
      </c>
      <c r="C68" s="2">
        <v>1712</v>
      </c>
      <c r="D68" s="14">
        <v>1238</v>
      </c>
      <c r="E68" s="2">
        <v>1290</v>
      </c>
      <c r="F68" s="2">
        <v>1126</v>
      </c>
      <c r="G68" s="2">
        <v>1383</v>
      </c>
      <c r="H68" s="2">
        <v>1468</v>
      </c>
      <c r="I68" s="2">
        <v>1848</v>
      </c>
      <c r="J68" s="2">
        <v>2069</v>
      </c>
      <c r="N68" s="15"/>
    </row>
    <row r="69" spans="1:14" ht="12.75">
      <c r="A69" s="1" t="s">
        <v>10</v>
      </c>
      <c r="B69" s="38">
        <v>7734</v>
      </c>
      <c r="C69" s="38">
        <v>9362</v>
      </c>
      <c r="D69" s="38">
        <v>15792</v>
      </c>
      <c r="E69" s="38">
        <v>14596</v>
      </c>
      <c r="F69" s="38">
        <v>11761</v>
      </c>
      <c r="G69" s="38">
        <v>13233</v>
      </c>
      <c r="H69" s="38">
        <v>15534</v>
      </c>
      <c r="I69" s="38">
        <v>21836</v>
      </c>
      <c r="J69" s="38">
        <v>23383</v>
      </c>
      <c r="N69" s="15"/>
    </row>
    <row r="70" spans="1:14" ht="14.25">
      <c r="A70" s="18" t="s">
        <v>91</v>
      </c>
      <c r="B70" s="39">
        <f aca="true" t="shared" si="5" ref="B70:J70">SUM(B59:B69)</f>
        <v>62127</v>
      </c>
      <c r="C70" s="39">
        <f t="shared" si="5"/>
        <v>129520</v>
      </c>
      <c r="D70" s="39">
        <f t="shared" si="5"/>
        <v>90193</v>
      </c>
      <c r="E70" s="39">
        <f t="shared" si="5"/>
        <v>90962</v>
      </c>
      <c r="F70" s="39">
        <f t="shared" si="5"/>
        <v>83457</v>
      </c>
      <c r="G70" s="39">
        <f t="shared" si="5"/>
        <v>93353</v>
      </c>
      <c r="H70" s="8">
        <f t="shared" si="5"/>
        <v>114593</v>
      </c>
      <c r="I70" s="8">
        <f t="shared" si="5"/>
        <v>134801</v>
      </c>
      <c r="J70" s="8">
        <f t="shared" si="5"/>
        <v>142813</v>
      </c>
      <c r="N70" s="15"/>
    </row>
    <row r="71" spans="1:14" ht="12.75">
      <c r="A71" s="9"/>
      <c r="B71" s="19"/>
      <c r="C71" s="19"/>
      <c r="D71" s="19"/>
      <c r="E71" s="19"/>
      <c r="F71" s="19"/>
      <c r="G71" s="19"/>
      <c r="H71" s="19"/>
      <c r="I71" s="19"/>
      <c r="J71" s="19"/>
      <c r="N71" s="15"/>
    </row>
    <row r="72" spans="1:14" ht="12.75">
      <c r="A72" s="20" t="s">
        <v>96</v>
      </c>
      <c r="B72" s="21"/>
      <c r="C72" s="21"/>
      <c r="D72" s="21"/>
      <c r="E72" s="21"/>
      <c r="F72" s="21"/>
      <c r="G72" s="21"/>
      <c r="H72" s="21"/>
      <c r="I72" s="21"/>
      <c r="J72" s="21"/>
      <c r="N72" s="15"/>
    </row>
    <row r="73" spans="1:11" ht="12.75">
      <c r="A73" s="20"/>
      <c r="B73" s="22"/>
      <c r="C73" s="22"/>
      <c r="D73" s="22"/>
      <c r="E73" s="22"/>
      <c r="F73" s="22"/>
      <c r="G73" s="22"/>
      <c r="H73" s="22"/>
      <c r="I73" s="22"/>
      <c r="J73" s="23"/>
      <c r="K73" s="24"/>
    </row>
    <row r="74" spans="1:10" ht="12.75">
      <c r="A74" s="41">
        <v>448</v>
      </c>
      <c r="J74" s="25"/>
    </row>
    <row r="75" spans="1:10" ht="12.75">
      <c r="A75" s="46" t="s">
        <v>30</v>
      </c>
      <c r="B75" s="47"/>
      <c r="C75" s="47"/>
      <c r="D75" s="47"/>
      <c r="E75" s="47"/>
      <c r="F75" s="47"/>
      <c r="G75" s="47"/>
      <c r="H75" s="47"/>
      <c r="I75" s="47"/>
      <c r="J75" s="47"/>
    </row>
    <row r="77" spans="1:10" ht="12.75">
      <c r="A77" s="46" t="s">
        <v>99</v>
      </c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12.75">
      <c r="A78" s="3"/>
      <c r="B78" s="4"/>
      <c r="C78" s="4"/>
      <c r="D78" s="4"/>
      <c r="E78" s="4"/>
      <c r="F78" s="4"/>
      <c r="G78" s="4"/>
      <c r="H78" s="4"/>
      <c r="I78" s="4"/>
      <c r="J78" s="5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6" t="s">
        <v>0</v>
      </c>
      <c r="B80" s="7" t="s">
        <v>1</v>
      </c>
      <c r="C80" s="7" t="s">
        <v>29</v>
      </c>
      <c r="D80" s="7">
        <v>2000</v>
      </c>
      <c r="E80" s="8">
        <v>2001</v>
      </c>
      <c r="F80" s="8">
        <v>2002</v>
      </c>
      <c r="G80" s="8">
        <v>2003</v>
      </c>
      <c r="H80" s="8">
        <v>2004</v>
      </c>
      <c r="I80" s="8">
        <v>2005</v>
      </c>
      <c r="J80" s="8">
        <v>2006</v>
      </c>
    </row>
    <row r="81" spans="1:10" ht="12.75">
      <c r="A81" s="9"/>
      <c r="B81" s="10"/>
      <c r="C81" s="10"/>
      <c r="D81" s="10"/>
      <c r="E81" s="10"/>
      <c r="F81" s="10"/>
      <c r="G81" s="10"/>
      <c r="H81" s="10"/>
      <c r="I81" s="11"/>
      <c r="J81" s="11"/>
    </row>
    <row r="82" spans="1:10" ht="12.75">
      <c r="A82" s="6" t="s">
        <v>31</v>
      </c>
      <c r="B82" s="7" t="s">
        <v>4</v>
      </c>
      <c r="C82" s="7" t="s">
        <v>5</v>
      </c>
      <c r="D82" s="7" t="s">
        <v>6</v>
      </c>
      <c r="E82" s="12">
        <v>5</v>
      </c>
      <c r="F82" s="12">
        <v>6</v>
      </c>
      <c r="G82" s="12">
        <v>7</v>
      </c>
      <c r="H82" s="12">
        <v>8</v>
      </c>
      <c r="I82" s="12">
        <v>9</v>
      </c>
      <c r="J82" s="12">
        <v>10</v>
      </c>
    </row>
    <row r="83" spans="1:10" ht="12.75">
      <c r="A83" s="3"/>
      <c r="B83" s="4"/>
      <c r="C83" s="4"/>
      <c r="D83" s="4"/>
      <c r="E83" s="4"/>
      <c r="F83" s="4"/>
      <c r="G83" s="4"/>
      <c r="H83" s="4"/>
      <c r="I83" s="5"/>
      <c r="J83" s="5"/>
    </row>
    <row r="85" spans="1:10" ht="12.75">
      <c r="A85" s="6" t="s">
        <v>52</v>
      </c>
      <c r="B85" s="14"/>
      <c r="C85" s="14"/>
      <c r="D85" s="14"/>
      <c r="E85" s="14"/>
      <c r="F85" s="14"/>
      <c r="G85" s="14"/>
      <c r="H85" s="14"/>
      <c r="I85" s="14"/>
      <c r="J85" s="14"/>
    </row>
    <row r="86" spans="2:3" ht="12.75">
      <c r="B86" s="13"/>
      <c r="C86" s="16"/>
    </row>
    <row r="87" spans="1:10" ht="12.75">
      <c r="A87" s="1" t="s">
        <v>53</v>
      </c>
      <c r="B87" s="2">
        <v>11386</v>
      </c>
      <c r="C87" s="2">
        <v>10001</v>
      </c>
      <c r="D87" s="14">
        <v>3738</v>
      </c>
      <c r="E87" s="2">
        <v>3945</v>
      </c>
      <c r="F87" s="2">
        <v>3754</v>
      </c>
      <c r="G87" s="2">
        <v>4182</v>
      </c>
      <c r="H87" s="2">
        <v>4414</v>
      </c>
      <c r="I87" s="2">
        <v>4923</v>
      </c>
      <c r="J87" s="2">
        <v>4793</v>
      </c>
    </row>
    <row r="88" spans="1:10" ht="12.75">
      <c r="A88" s="1" t="s">
        <v>54</v>
      </c>
      <c r="B88" s="2">
        <v>6882</v>
      </c>
      <c r="C88" s="2">
        <v>23417</v>
      </c>
      <c r="D88" s="14">
        <v>25631</v>
      </c>
      <c r="E88" s="2">
        <v>28774</v>
      </c>
      <c r="F88" s="2">
        <v>25503</v>
      </c>
      <c r="G88" s="2">
        <v>32157</v>
      </c>
      <c r="H88" s="2">
        <v>39083</v>
      </c>
      <c r="I88" s="2">
        <v>42866</v>
      </c>
      <c r="J88" s="2">
        <v>42735</v>
      </c>
    </row>
    <row r="89" spans="1:10" ht="12.75">
      <c r="A89" s="1" t="s">
        <v>86</v>
      </c>
      <c r="B89" s="2">
        <v>2213</v>
      </c>
      <c r="C89" s="2">
        <v>3594</v>
      </c>
      <c r="D89" s="14">
        <v>1611</v>
      </c>
      <c r="E89" s="2">
        <v>1428</v>
      </c>
      <c r="F89" s="2">
        <v>1768</v>
      </c>
      <c r="G89" s="2">
        <v>1686</v>
      </c>
      <c r="H89" s="2">
        <v>2400</v>
      </c>
      <c r="I89" s="2">
        <v>3333</v>
      </c>
      <c r="J89" s="2">
        <v>3933</v>
      </c>
    </row>
    <row r="90" spans="1:10" ht="12.75">
      <c r="A90" s="1" t="s">
        <v>55</v>
      </c>
      <c r="B90" s="2">
        <v>5884</v>
      </c>
      <c r="C90" s="2">
        <v>3915</v>
      </c>
      <c r="D90" s="14">
        <v>1822</v>
      </c>
      <c r="E90" s="2">
        <v>1850</v>
      </c>
      <c r="F90" s="2">
        <v>1838</v>
      </c>
      <c r="G90" s="2">
        <v>2361</v>
      </c>
      <c r="H90" s="2">
        <v>2965</v>
      </c>
      <c r="I90" s="2">
        <v>3103</v>
      </c>
      <c r="J90" s="2">
        <v>3773</v>
      </c>
    </row>
    <row r="91" spans="1:10" ht="12.75">
      <c r="A91" s="1" t="s">
        <v>56</v>
      </c>
      <c r="B91" s="2">
        <v>17035</v>
      </c>
      <c r="C91" s="2">
        <v>14878</v>
      </c>
      <c r="D91" s="14">
        <v>12616</v>
      </c>
      <c r="E91" s="14">
        <v>13114</v>
      </c>
      <c r="F91" s="2">
        <v>13256</v>
      </c>
      <c r="G91" s="2">
        <v>12352</v>
      </c>
      <c r="H91" s="2">
        <v>14927</v>
      </c>
      <c r="I91" s="2">
        <v>14979</v>
      </c>
      <c r="J91" s="2">
        <v>17849</v>
      </c>
    </row>
    <row r="92" spans="1:10" ht="12.75">
      <c r="A92" s="1" t="s">
        <v>57</v>
      </c>
      <c r="B92" s="2">
        <v>6734</v>
      </c>
      <c r="C92" s="2">
        <v>3756</v>
      </c>
      <c r="D92" s="14">
        <v>1545</v>
      </c>
      <c r="E92" s="2">
        <v>1361</v>
      </c>
      <c r="F92" s="2">
        <v>1215</v>
      </c>
      <c r="G92" s="2">
        <v>1434</v>
      </c>
      <c r="H92" s="2">
        <v>1788</v>
      </c>
      <c r="I92" s="2">
        <v>2176</v>
      </c>
      <c r="J92" s="2">
        <v>2392</v>
      </c>
    </row>
    <row r="93" spans="1:10" ht="12.75">
      <c r="A93" s="1" t="s">
        <v>58</v>
      </c>
      <c r="B93" s="2">
        <v>21114</v>
      </c>
      <c r="C93" s="2">
        <v>14424</v>
      </c>
      <c r="D93" s="14">
        <v>10739</v>
      </c>
      <c r="E93" s="2">
        <v>9851</v>
      </c>
      <c r="F93" s="2">
        <v>8663</v>
      </c>
      <c r="G93" s="2">
        <v>9961</v>
      </c>
      <c r="H93" s="2">
        <v>11929</v>
      </c>
      <c r="I93" s="2">
        <v>12444</v>
      </c>
      <c r="J93" s="2">
        <v>14006</v>
      </c>
    </row>
    <row r="94" spans="1:10" ht="12.75">
      <c r="A94" s="1" t="s">
        <v>87</v>
      </c>
      <c r="B94" s="2">
        <v>2630</v>
      </c>
      <c r="C94" s="2">
        <v>2686</v>
      </c>
      <c r="D94" s="14">
        <v>1270</v>
      </c>
      <c r="E94" s="2">
        <v>1501</v>
      </c>
      <c r="F94" s="2">
        <v>1452</v>
      </c>
      <c r="G94" s="2">
        <v>1661</v>
      </c>
      <c r="H94" s="2">
        <v>2289</v>
      </c>
      <c r="I94" s="2">
        <v>2385</v>
      </c>
      <c r="J94" s="2">
        <v>2645</v>
      </c>
    </row>
    <row r="95" spans="1:10" ht="12.75">
      <c r="A95" s="1" t="s">
        <v>59</v>
      </c>
      <c r="B95" s="2">
        <v>2117</v>
      </c>
      <c r="C95" s="2">
        <v>3615</v>
      </c>
      <c r="D95" s="14">
        <v>3246</v>
      </c>
      <c r="E95" s="2">
        <v>2432</v>
      </c>
      <c r="F95" s="2">
        <v>3354</v>
      </c>
      <c r="G95" s="2">
        <v>5528</v>
      </c>
      <c r="H95" s="2">
        <v>7008</v>
      </c>
      <c r="I95" s="2">
        <v>7906</v>
      </c>
      <c r="J95" s="2">
        <v>10221</v>
      </c>
    </row>
    <row r="96" spans="1:10" ht="12.75">
      <c r="A96" s="1" t="s">
        <v>83</v>
      </c>
      <c r="B96" s="2">
        <v>28860</v>
      </c>
      <c r="C96" s="2">
        <v>16780</v>
      </c>
      <c r="D96" s="14">
        <v>22559</v>
      </c>
      <c r="E96" s="2">
        <v>21483</v>
      </c>
      <c r="F96" s="2">
        <v>22027</v>
      </c>
      <c r="G96" s="2">
        <v>21374</v>
      </c>
      <c r="H96" s="2">
        <v>22668</v>
      </c>
      <c r="I96" s="2">
        <v>24560</v>
      </c>
      <c r="J96" s="2">
        <v>27593</v>
      </c>
    </row>
    <row r="97" spans="1:10" ht="12.75">
      <c r="A97" s="1" t="s">
        <v>80</v>
      </c>
      <c r="B97" s="2">
        <v>11944</v>
      </c>
      <c r="C97" s="2">
        <v>7494</v>
      </c>
      <c r="D97" s="14">
        <v>7980</v>
      </c>
      <c r="E97" s="2">
        <v>7773</v>
      </c>
      <c r="F97" s="2">
        <v>6772</v>
      </c>
      <c r="G97" s="2">
        <v>7717</v>
      </c>
      <c r="H97" s="2">
        <v>8826</v>
      </c>
      <c r="I97" s="2">
        <v>9423</v>
      </c>
      <c r="J97" s="2">
        <v>9573</v>
      </c>
    </row>
    <row r="98" spans="1:10" ht="12.75">
      <c r="A98" s="1" t="s">
        <v>10</v>
      </c>
      <c r="B98" s="38">
        <v>1731</v>
      </c>
      <c r="C98" s="38">
        <v>6246</v>
      </c>
      <c r="D98" s="38">
        <v>2823</v>
      </c>
      <c r="E98" s="38">
        <v>2912</v>
      </c>
      <c r="F98" s="38">
        <v>2960</v>
      </c>
      <c r="G98" s="38">
        <v>3183</v>
      </c>
      <c r="H98" s="38">
        <v>4511</v>
      </c>
      <c r="I98" s="38">
        <v>5723</v>
      </c>
      <c r="J98" s="38">
        <v>7180</v>
      </c>
    </row>
    <row r="99" spans="1:10" ht="14.25">
      <c r="A99" s="18" t="s">
        <v>91</v>
      </c>
      <c r="B99" s="39">
        <f aca="true" t="shared" si="6" ref="B99:J99">SUM(B87:B98)</f>
        <v>118530</v>
      </c>
      <c r="C99" s="21">
        <f t="shared" si="6"/>
        <v>110806</v>
      </c>
      <c r="D99" s="39">
        <f t="shared" si="6"/>
        <v>95580</v>
      </c>
      <c r="E99" s="39">
        <f t="shared" si="6"/>
        <v>96424</v>
      </c>
      <c r="F99" s="39">
        <f t="shared" si="6"/>
        <v>92562</v>
      </c>
      <c r="G99" s="39">
        <f t="shared" si="6"/>
        <v>103596</v>
      </c>
      <c r="H99" s="8">
        <f t="shared" si="6"/>
        <v>122808</v>
      </c>
      <c r="I99" s="8">
        <f t="shared" si="6"/>
        <v>133821</v>
      </c>
      <c r="J99" s="8">
        <f t="shared" si="6"/>
        <v>146693</v>
      </c>
    </row>
    <row r="100" spans="2:10" ht="12.75">
      <c r="B100" s="14"/>
      <c r="H100" s="14"/>
      <c r="I100" s="14"/>
      <c r="J100" s="14"/>
    </row>
    <row r="101" spans="1:10" ht="12.75">
      <c r="A101" s="6" t="s">
        <v>60</v>
      </c>
      <c r="B101" s="13"/>
      <c r="C101" s="13"/>
      <c r="D101" s="13"/>
      <c r="E101" s="14"/>
      <c r="F101" s="14"/>
      <c r="G101" s="14"/>
      <c r="H101" s="14"/>
      <c r="I101" s="14"/>
      <c r="J101" s="14"/>
    </row>
    <row r="102" spans="2:10" ht="12.75">
      <c r="B102" s="13"/>
      <c r="C102" s="16"/>
      <c r="D102" s="16"/>
      <c r="E102" s="14"/>
      <c r="F102" s="14"/>
      <c r="G102" s="14"/>
      <c r="H102" s="14"/>
      <c r="I102" s="14"/>
      <c r="J102" s="14"/>
    </row>
    <row r="103" spans="1:10" ht="12.75">
      <c r="A103" s="1" t="s">
        <v>61</v>
      </c>
      <c r="B103" s="2">
        <v>25328</v>
      </c>
      <c r="C103" s="2">
        <v>3254</v>
      </c>
      <c r="D103" s="14">
        <v>1481</v>
      </c>
      <c r="E103" s="2">
        <v>1248</v>
      </c>
      <c r="F103" s="2">
        <v>6012</v>
      </c>
      <c r="G103" s="2">
        <v>10079</v>
      </c>
      <c r="H103" s="2">
        <v>12705</v>
      </c>
      <c r="I103" s="2">
        <v>14025</v>
      </c>
      <c r="J103" s="2">
        <v>18799</v>
      </c>
    </row>
    <row r="104" spans="1:10" ht="12.75">
      <c r="A104" s="1" t="s">
        <v>63</v>
      </c>
      <c r="B104" s="2">
        <v>19959</v>
      </c>
      <c r="C104" s="2">
        <v>11655</v>
      </c>
      <c r="D104" s="14">
        <v>10577</v>
      </c>
      <c r="E104" s="2">
        <v>11728</v>
      </c>
      <c r="F104" s="2">
        <v>11815</v>
      </c>
      <c r="G104" s="2">
        <v>17539</v>
      </c>
      <c r="H104" s="2">
        <v>24733</v>
      </c>
      <c r="I104" s="2">
        <v>28691</v>
      </c>
      <c r="J104" s="2">
        <v>29771</v>
      </c>
    </row>
    <row r="105" spans="1:10" ht="12.75">
      <c r="A105" s="1" t="s">
        <v>88</v>
      </c>
      <c r="B105" s="2">
        <v>9481</v>
      </c>
      <c r="C105" s="2">
        <v>3312</v>
      </c>
      <c r="D105" s="14"/>
      <c r="E105" s="2">
        <v>17564</v>
      </c>
      <c r="F105" s="2">
        <v>18826</v>
      </c>
      <c r="G105" s="2">
        <v>18345</v>
      </c>
      <c r="H105" s="2">
        <v>21099</v>
      </c>
      <c r="I105" s="2">
        <v>33915</v>
      </c>
      <c r="J105" s="2">
        <v>37652</v>
      </c>
    </row>
    <row r="106" spans="1:10" ht="12.75">
      <c r="A106" s="1" t="s">
        <v>64</v>
      </c>
      <c r="B106" s="2">
        <v>21834</v>
      </c>
      <c r="C106" s="2">
        <v>25859</v>
      </c>
      <c r="D106" s="14">
        <v>38801</v>
      </c>
      <c r="E106" s="2">
        <v>41135</v>
      </c>
      <c r="F106" s="2">
        <v>43056</v>
      </c>
      <c r="G106" s="2">
        <v>42771</v>
      </c>
      <c r="H106" s="2">
        <v>51534</v>
      </c>
      <c r="I106" s="2">
        <v>77024</v>
      </c>
      <c r="J106" s="2">
        <v>91552</v>
      </c>
    </row>
    <row r="107" spans="1:10" ht="12.75">
      <c r="A107" s="1" t="s">
        <v>65</v>
      </c>
      <c r="B107" s="2">
        <v>190128</v>
      </c>
      <c r="C107" s="2">
        <v>42538</v>
      </c>
      <c r="D107" s="14">
        <v>54902</v>
      </c>
      <c r="E107" s="2">
        <v>52762</v>
      </c>
      <c r="F107" s="2">
        <v>2946</v>
      </c>
      <c r="G107" s="2">
        <v>10364</v>
      </c>
      <c r="H107" s="2">
        <v>67416</v>
      </c>
      <c r="I107" s="2">
        <v>88609</v>
      </c>
      <c r="J107" s="2">
        <v>83426</v>
      </c>
    </row>
    <row r="108" spans="1:10" ht="12.75">
      <c r="A108" s="1" t="s">
        <v>62</v>
      </c>
      <c r="B108" s="2">
        <v>251260</v>
      </c>
      <c r="C108" s="2">
        <v>414359</v>
      </c>
      <c r="D108" s="14">
        <v>414437</v>
      </c>
      <c r="E108" s="2">
        <v>431312</v>
      </c>
      <c r="F108" s="2">
        <v>435867</v>
      </c>
      <c r="G108" s="2">
        <v>454611</v>
      </c>
      <c r="H108" s="2">
        <v>477446</v>
      </c>
      <c r="I108" s="2">
        <v>456371</v>
      </c>
      <c r="J108" s="2">
        <v>484401</v>
      </c>
    </row>
    <row r="109" spans="1:10" ht="12.75">
      <c r="A109" s="1" t="s">
        <v>66</v>
      </c>
      <c r="B109" s="2">
        <v>70088</v>
      </c>
      <c r="C109" s="2">
        <v>120072</v>
      </c>
      <c r="D109" s="14">
        <v>129193</v>
      </c>
      <c r="E109" s="2">
        <v>112813</v>
      </c>
      <c r="F109" s="2">
        <v>108008</v>
      </c>
      <c r="G109" s="2">
        <v>109098</v>
      </c>
      <c r="H109" s="2">
        <v>128711</v>
      </c>
      <c r="I109" s="2">
        <v>136400</v>
      </c>
      <c r="J109" s="2">
        <v>154813</v>
      </c>
    </row>
    <row r="110" spans="1:10" ht="12.75">
      <c r="A110" s="1" t="s">
        <v>89</v>
      </c>
      <c r="B110" s="2">
        <v>2543</v>
      </c>
      <c r="C110" s="2">
        <v>3896</v>
      </c>
      <c r="D110" s="14">
        <v>24526</v>
      </c>
      <c r="E110" s="2">
        <v>3571</v>
      </c>
      <c r="F110" s="2">
        <v>4123</v>
      </c>
      <c r="G110" s="2">
        <v>4082</v>
      </c>
      <c r="H110" s="2">
        <v>7054</v>
      </c>
      <c r="I110" s="2">
        <v>6934</v>
      </c>
      <c r="J110" s="2">
        <v>8502</v>
      </c>
    </row>
    <row r="111" spans="1:10" ht="14.25">
      <c r="A111" s="18" t="s">
        <v>91</v>
      </c>
      <c r="B111" s="36">
        <f aca="true" t="shared" si="7" ref="B111:J111">SUM(B103:B110)</f>
        <v>590621</v>
      </c>
      <c r="C111" s="36">
        <f t="shared" si="7"/>
        <v>624945</v>
      </c>
      <c r="D111" s="36">
        <f t="shared" si="7"/>
        <v>673917</v>
      </c>
      <c r="E111" s="36">
        <f t="shared" si="7"/>
        <v>672133</v>
      </c>
      <c r="F111" s="36">
        <f t="shared" si="7"/>
        <v>630653</v>
      </c>
      <c r="G111" s="36">
        <f t="shared" si="7"/>
        <v>666889</v>
      </c>
      <c r="H111" s="8">
        <f t="shared" si="7"/>
        <v>790698</v>
      </c>
      <c r="I111" s="8">
        <f t="shared" si="7"/>
        <v>841969</v>
      </c>
      <c r="J111" s="8">
        <f t="shared" si="7"/>
        <v>908916</v>
      </c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6" t="s">
        <v>67</v>
      </c>
      <c r="B113" s="13"/>
      <c r="C113" s="13"/>
      <c r="D113" s="13"/>
      <c r="E113" s="14"/>
      <c r="F113" s="14"/>
      <c r="G113" s="14"/>
      <c r="H113" s="14"/>
      <c r="I113" s="14"/>
      <c r="J113" s="14"/>
    </row>
    <row r="114" spans="2:10" ht="12.75">
      <c r="B114" s="13"/>
      <c r="C114" s="16"/>
      <c r="D114" s="16"/>
      <c r="E114" s="14"/>
      <c r="F114" s="14"/>
      <c r="G114" s="14"/>
      <c r="H114" s="14"/>
      <c r="I114" s="14"/>
      <c r="J114" s="14"/>
    </row>
    <row r="115" spans="1:10" ht="12.75">
      <c r="A115" s="1" t="s">
        <v>68</v>
      </c>
      <c r="B115" s="2">
        <v>4209</v>
      </c>
      <c r="C115" s="2">
        <v>9452</v>
      </c>
      <c r="D115" s="14">
        <v>8659</v>
      </c>
      <c r="E115" s="2">
        <v>7767</v>
      </c>
      <c r="F115" s="2">
        <v>8694</v>
      </c>
      <c r="G115" s="2">
        <v>9078</v>
      </c>
      <c r="H115" s="2">
        <v>11408</v>
      </c>
      <c r="I115" s="2">
        <v>12640</v>
      </c>
      <c r="J115" s="2">
        <v>16990</v>
      </c>
    </row>
    <row r="116" spans="1:10" ht="12.75">
      <c r="A116" s="1" t="s">
        <v>69</v>
      </c>
      <c r="B116" s="2">
        <v>30617</v>
      </c>
      <c r="C116" s="2">
        <v>52613</v>
      </c>
      <c r="D116" s="14">
        <v>60513</v>
      </c>
      <c r="E116" s="2">
        <v>57869</v>
      </c>
      <c r="F116" s="2">
        <v>63748</v>
      </c>
      <c r="G116" s="2">
        <v>70750</v>
      </c>
      <c r="H116" s="2">
        <v>84390</v>
      </c>
      <c r="I116" s="2">
        <v>96276</v>
      </c>
      <c r="J116" s="2">
        <v>107286</v>
      </c>
    </row>
    <row r="117" spans="1:10" ht="12.75">
      <c r="A117" s="1" t="s">
        <v>90</v>
      </c>
      <c r="B117" s="2">
        <v>589</v>
      </c>
      <c r="C117" s="2">
        <v>3545</v>
      </c>
      <c r="D117" s="14">
        <v>4636</v>
      </c>
      <c r="E117" s="2">
        <v>3417</v>
      </c>
      <c r="F117" s="2">
        <v>3037</v>
      </c>
      <c r="G117" s="2">
        <v>3609</v>
      </c>
      <c r="H117" s="2">
        <v>4932</v>
      </c>
      <c r="I117" s="2">
        <v>5652</v>
      </c>
      <c r="J117" s="2">
        <v>7734</v>
      </c>
    </row>
    <row r="118" spans="1:10" ht="12.75">
      <c r="A118" s="1" t="s">
        <v>70</v>
      </c>
      <c r="B118" s="2">
        <v>3207</v>
      </c>
      <c r="C118" s="2">
        <v>6640</v>
      </c>
      <c r="D118" s="14">
        <v>7521</v>
      </c>
      <c r="E118" s="2">
        <v>7199</v>
      </c>
      <c r="F118" s="2">
        <v>7647</v>
      </c>
      <c r="G118" s="2">
        <v>8091</v>
      </c>
      <c r="H118" s="2">
        <v>10492</v>
      </c>
      <c r="I118" s="2">
        <v>11422</v>
      </c>
      <c r="J118" s="2">
        <v>15644</v>
      </c>
    </row>
    <row r="119" spans="1:10" ht="12.75">
      <c r="A119" s="1" t="s">
        <v>71</v>
      </c>
      <c r="B119" s="2">
        <v>28363</v>
      </c>
      <c r="C119" s="2">
        <v>53310</v>
      </c>
      <c r="D119" s="14">
        <v>46612</v>
      </c>
      <c r="E119" s="2">
        <v>42824</v>
      </c>
      <c r="F119" s="2">
        <v>44306</v>
      </c>
      <c r="G119" s="2">
        <v>48368</v>
      </c>
      <c r="H119" s="2">
        <v>60710</v>
      </c>
      <c r="I119" s="2">
        <v>68666</v>
      </c>
      <c r="J119" s="2">
        <v>82574</v>
      </c>
    </row>
    <row r="120" spans="1:10" ht="12.75">
      <c r="A120" s="1" t="s">
        <v>72</v>
      </c>
      <c r="B120" s="2">
        <v>11354</v>
      </c>
      <c r="C120" s="2">
        <v>13475</v>
      </c>
      <c r="D120" s="14">
        <v>18607</v>
      </c>
      <c r="E120" s="2">
        <v>18623</v>
      </c>
      <c r="F120" s="2">
        <v>19649</v>
      </c>
      <c r="G120" s="2">
        <v>25754</v>
      </c>
      <c r="H120" s="2">
        <v>33442</v>
      </c>
      <c r="I120" s="2">
        <v>41978</v>
      </c>
      <c r="J120" s="2">
        <v>46623</v>
      </c>
    </row>
    <row r="121" spans="1:10" ht="12.75">
      <c r="A121" s="1" t="s">
        <v>10</v>
      </c>
      <c r="B121" s="38">
        <v>627</v>
      </c>
      <c r="C121" s="38">
        <v>3323</v>
      </c>
      <c r="D121" s="38">
        <v>1965</v>
      </c>
      <c r="E121" s="38">
        <v>2276</v>
      </c>
      <c r="F121" s="38">
        <v>2210</v>
      </c>
      <c r="G121" s="38">
        <v>3276</v>
      </c>
      <c r="H121" s="38">
        <v>3736</v>
      </c>
      <c r="I121" s="38">
        <v>4774</v>
      </c>
      <c r="J121" s="38">
        <v>4875</v>
      </c>
    </row>
    <row r="122" spans="1:10" ht="14.25">
      <c r="A122" s="18" t="s">
        <v>91</v>
      </c>
      <c r="B122" s="39">
        <f aca="true" t="shared" si="8" ref="B122:J122">SUM(B115:B121)</f>
        <v>78966</v>
      </c>
      <c r="C122" s="39">
        <f t="shared" si="8"/>
        <v>142358</v>
      </c>
      <c r="D122" s="39">
        <f t="shared" si="8"/>
        <v>148513</v>
      </c>
      <c r="E122" s="39">
        <f t="shared" si="8"/>
        <v>139975</v>
      </c>
      <c r="F122" s="39">
        <f t="shared" si="8"/>
        <v>149291</v>
      </c>
      <c r="G122" s="39">
        <f t="shared" si="8"/>
        <v>168926</v>
      </c>
      <c r="H122" s="8">
        <f t="shared" si="8"/>
        <v>209110</v>
      </c>
      <c r="I122" s="8">
        <f t="shared" si="8"/>
        <v>241408</v>
      </c>
      <c r="J122" s="8">
        <f t="shared" si="8"/>
        <v>281726</v>
      </c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6" t="s">
        <v>73</v>
      </c>
      <c r="B124" s="13"/>
      <c r="C124" s="13"/>
      <c r="D124" s="13"/>
      <c r="E124" s="14"/>
      <c r="F124" s="14"/>
      <c r="G124" s="14"/>
      <c r="H124" s="14"/>
      <c r="I124" s="14"/>
      <c r="J124" s="14"/>
    </row>
    <row r="125" spans="2:10" ht="12.75">
      <c r="B125" s="13"/>
      <c r="C125" s="16"/>
      <c r="D125" s="16"/>
      <c r="E125" s="14"/>
      <c r="F125" s="14"/>
      <c r="G125" s="14"/>
      <c r="H125" s="14"/>
      <c r="I125" s="14"/>
      <c r="J125" s="14"/>
    </row>
    <row r="126" spans="1:10" ht="12.75">
      <c r="A126" s="1" t="s">
        <v>74</v>
      </c>
      <c r="B126" s="2">
        <v>4557</v>
      </c>
      <c r="C126" s="2">
        <v>12976</v>
      </c>
      <c r="D126" s="14">
        <v>21611</v>
      </c>
      <c r="E126" s="2">
        <v>18657</v>
      </c>
      <c r="F126" s="2">
        <v>23207</v>
      </c>
      <c r="G126" s="2">
        <v>33837</v>
      </c>
      <c r="H126" s="2">
        <v>52279</v>
      </c>
      <c r="I126" s="2">
        <v>63791</v>
      </c>
      <c r="J126" s="2">
        <v>62330</v>
      </c>
    </row>
    <row r="127" spans="1:10" ht="12.75">
      <c r="A127" s="1" t="s">
        <v>75</v>
      </c>
      <c r="B127" s="2">
        <v>10128</v>
      </c>
      <c r="C127" s="2">
        <v>7979</v>
      </c>
      <c r="D127" s="14">
        <v>923</v>
      </c>
      <c r="E127" s="2">
        <v>918</v>
      </c>
      <c r="F127" s="2">
        <v>581</v>
      </c>
      <c r="G127" s="2">
        <v>1070</v>
      </c>
      <c r="H127" s="2">
        <v>1965</v>
      </c>
      <c r="I127" s="2">
        <v>1908</v>
      </c>
      <c r="J127" s="2">
        <v>1466</v>
      </c>
    </row>
    <row r="128" spans="1:10" ht="12.75">
      <c r="A128" s="1" t="s">
        <v>76</v>
      </c>
      <c r="B128" s="2">
        <v>46655</v>
      </c>
      <c r="C128" s="2">
        <v>79373</v>
      </c>
      <c r="D128" s="14">
        <v>98159</v>
      </c>
      <c r="E128" s="2">
        <v>80634</v>
      </c>
      <c r="F128" s="2">
        <v>59709</v>
      </c>
      <c r="G128" s="2">
        <v>77996</v>
      </c>
      <c r="H128" s="2">
        <v>96851</v>
      </c>
      <c r="I128" s="2">
        <v>103082</v>
      </c>
      <c r="J128" s="2">
        <v>119292</v>
      </c>
    </row>
    <row r="129" spans="1:10" ht="12.75">
      <c r="A129" s="1" t="s">
        <v>77</v>
      </c>
      <c r="B129" s="2">
        <v>6267</v>
      </c>
      <c r="C129" s="2">
        <v>22570</v>
      </c>
      <c r="D129" s="14">
        <v>26648</v>
      </c>
      <c r="E129" s="2">
        <v>29685</v>
      </c>
      <c r="F129" s="2">
        <v>31552</v>
      </c>
      <c r="G129" s="2">
        <v>36982</v>
      </c>
      <c r="H129" s="2">
        <v>49314</v>
      </c>
      <c r="I129" s="2">
        <v>53585</v>
      </c>
      <c r="J129" s="2">
        <v>70407</v>
      </c>
    </row>
    <row r="130" spans="1:10" ht="12.75">
      <c r="A130" s="1" t="s">
        <v>10</v>
      </c>
      <c r="B130" s="38">
        <v>186</v>
      </c>
      <c r="C130" s="38">
        <v>2210</v>
      </c>
      <c r="D130" s="38">
        <v>333</v>
      </c>
      <c r="E130" s="38">
        <v>570</v>
      </c>
      <c r="F130" s="38">
        <v>375</v>
      </c>
      <c r="G130" s="38">
        <v>621</v>
      </c>
      <c r="H130" s="38">
        <v>1218</v>
      </c>
      <c r="I130" s="38">
        <v>1201</v>
      </c>
      <c r="J130" s="38">
        <v>29490</v>
      </c>
    </row>
    <row r="131" spans="1:10" ht="14.25">
      <c r="A131" s="18" t="s">
        <v>91</v>
      </c>
      <c r="B131" s="39">
        <f aca="true" t="shared" si="9" ref="B131:J131">SUM(B126:B130)</f>
        <v>67793</v>
      </c>
      <c r="C131" s="39">
        <f t="shared" si="9"/>
        <v>125108</v>
      </c>
      <c r="D131" s="39">
        <f t="shared" si="9"/>
        <v>147674</v>
      </c>
      <c r="E131" s="39">
        <f t="shared" si="9"/>
        <v>130464</v>
      </c>
      <c r="F131" s="39">
        <f t="shared" si="9"/>
        <v>115424</v>
      </c>
      <c r="G131" s="39">
        <f t="shared" si="9"/>
        <v>150506</v>
      </c>
      <c r="H131" s="8">
        <f t="shared" si="9"/>
        <v>201627</v>
      </c>
      <c r="I131" s="8">
        <f t="shared" si="9"/>
        <v>223567</v>
      </c>
      <c r="J131" s="8">
        <f t="shared" si="9"/>
        <v>282985</v>
      </c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6" t="s">
        <v>24</v>
      </c>
      <c r="B133" s="13"/>
      <c r="C133" s="13"/>
      <c r="D133" s="13"/>
      <c r="E133" s="14"/>
      <c r="F133" s="14"/>
      <c r="G133" s="14"/>
      <c r="H133" s="14"/>
      <c r="I133" s="14"/>
      <c r="J133" s="14"/>
    </row>
    <row r="134" spans="2:10" ht="12.75">
      <c r="B134" s="16"/>
      <c r="C134" s="16"/>
      <c r="D134" s="16"/>
      <c r="E134" s="14"/>
      <c r="F134" s="14"/>
      <c r="G134" s="14"/>
      <c r="H134" s="14"/>
      <c r="I134" s="14"/>
      <c r="J134" s="14"/>
    </row>
    <row r="135" spans="1:10" ht="12.75">
      <c r="A135" s="1" t="s">
        <v>25</v>
      </c>
      <c r="B135" s="2">
        <v>22700</v>
      </c>
      <c r="C135" s="2">
        <v>73041</v>
      </c>
      <c r="D135" s="14">
        <v>53995</v>
      </c>
      <c r="E135" s="2">
        <v>52691</v>
      </c>
      <c r="F135" s="2">
        <v>50743</v>
      </c>
      <c r="G135" s="2">
        <v>58730</v>
      </c>
      <c r="H135" s="2">
        <v>81608</v>
      </c>
      <c r="I135" s="2">
        <v>96258</v>
      </c>
      <c r="J135" s="2">
        <v>109867</v>
      </c>
    </row>
    <row r="136" spans="1:10" ht="12.75">
      <c r="A136" s="1" t="s">
        <v>27</v>
      </c>
      <c r="B136" s="2">
        <v>5968</v>
      </c>
      <c r="C136" s="2">
        <v>18324</v>
      </c>
      <c r="D136" s="14">
        <v>11551</v>
      </c>
      <c r="E136" s="2">
        <v>11700</v>
      </c>
      <c r="F136" s="2">
        <v>10811</v>
      </c>
      <c r="G136" s="2">
        <v>13283</v>
      </c>
      <c r="H136" s="2">
        <v>16762</v>
      </c>
      <c r="I136" s="2">
        <v>20463</v>
      </c>
      <c r="J136" s="2">
        <v>23493</v>
      </c>
    </row>
    <row r="137" spans="1:10" ht="12.75">
      <c r="A137" s="1" t="s">
        <v>26</v>
      </c>
      <c r="B137" s="2">
        <v>1223</v>
      </c>
      <c r="C137" s="2">
        <v>3000</v>
      </c>
      <c r="D137" s="14">
        <v>1541</v>
      </c>
      <c r="E137" s="2">
        <v>1422</v>
      </c>
      <c r="F137" s="2">
        <v>1499</v>
      </c>
      <c r="G137" s="2">
        <v>1519</v>
      </c>
      <c r="H137" s="2">
        <v>2003</v>
      </c>
      <c r="I137" s="2">
        <v>2326</v>
      </c>
      <c r="J137" s="2">
        <v>4076</v>
      </c>
    </row>
    <row r="138" spans="1:10" ht="12.75">
      <c r="A138" s="1" t="s">
        <v>10</v>
      </c>
      <c r="B138" s="38">
        <v>644</v>
      </c>
      <c r="C138" s="38">
        <v>6872</v>
      </c>
      <c r="D138" s="38">
        <v>480</v>
      </c>
      <c r="E138" s="38">
        <v>291</v>
      </c>
      <c r="F138" s="38">
        <v>208</v>
      </c>
      <c r="G138" s="38">
        <v>317</v>
      </c>
      <c r="H138" s="38">
        <v>571</v>
      </c>
      <c r="I138" s="38">
        <v>731</v>
      </c>
      <c r="J138" s="38">
        <v>2412</v>
      </c>
    </row>
    <row r="139" spans="1:10" ht="14.25">
      <c r="A139" s="18" t="s">
        <v>91</v>
      </c>
      <c r="B139" s="39">
        <f aca="true" t="shared" si="10" ref="B139:J139">SUM(B135:B138)</f>
        <v>30535</v>
      </c>
      <c r="C139" s="39">
        <f t="shared" si="10"/>
        <v>101237</v>
      </c>
      <c r="D139" s="39">
        <f t="shared" si="10"/>
        <v>67567</v>
      </c>
      <c r="E139" s="39">
        <f t="shared" si="10"/>
        <v>66104</v>
      </c>
      <c r="F139" s="39">
        <f t="shared" si="10"/>
        <v>63261</v>
      </c>
      <c r="G139" s="39">
        <f t="shared" si="10"/>
        <v>73849</v>
      </c>
      <c r="H139" s="8">
        <f t="shared" si="10"/>
        <v>100944</v>
      </c>
      <c r="I139" s="8">
        <f t="shared" si="10"/>
        <v>119778</v>
      </c>
      <c r="J139" s="8">
        <f t="shared" si="10"/>
        <v>139848</v>
      </c>
    </row>
    <row r="140" spans="2:7" ht="12.75">
      <c r="B140" s="13"/>
      <c r="C140" s="16"/>
      <c r="D140" s="14"/>
      <c r="E140" s="14"/>
      <c r="F140" s="14"/>
      <c r="G140" s="14"/>
    </row>
    <row r="141" spans="1:10" ht="14.25">
      <c r="A141" s="18" t="s">
        <v>78</v>
      </c>
      <c r="B141" s="8">
        <v>3001</v>
      </c>
      <c r="C141" s="8">
        <v>244</v>
      </c>
      <c r="D141" s="36">
        <v>8912</v>
      </c>
      <c r="E141" s="8">
        <v>9393</v>
      </c>
      <c r="F141" s="8">
        <v>13487</v>
      </c>
      <c r="G141" s="8">
        <v>15516</v>
      </c>
      <c r="H141" s="8">
        <v>1434</v>
      </c>
      <c r="I141" s="8">
        <v>13490</v>
      </c>
      <c r="J141" s="8">
        <v>647</v>
      </c>
    </row>
    <row r="142" spans="1:10" ht="14.25">
      <c r="A142" s="18" t="s">
        <v>94</v>
      </c>
      <c r="B142" s="37" t="s">
        <v>23</v>
      </c>
      <c r="C142" s="37" t="s">
        <v>23</v>
      </c>
      <c r="D142" s="36">
        <v>31584</v>
      </c>
      <c r="E142" s="8">
        <v>33319</v>
      </c>
      <c r="F142" s="8">
        <v>9366</v>
      </c>
      <c r="G142" s="8">
        <v>10233</v>
      </c>
      <c r="H142" s="8">
        <v>14471</v>
      </c>
      <c r="I142" s="8">
        <v>21818</v>
      </c>
      <c r="J142" s="8">
        <v>25320</v>
      </c>
    </row>
    <row r="143" spans="2:7" ht="12.75">
      <c r="B143" s="13"/>
      <c r="C143" s="16"/>
      <c r="D143" s="14"/>
      <c r="E143" s="14"/>
      <c r="F143" s="14"/>
      <c r="G143" s="14"/>
    </row>
    <row r="144" spans="1:10" ht="15.75">
      <c r="A144" s="26" t="s">
        <v>79</v>
      </c>
      <c r="B144" s="36">
        <f>B17+B25+B46+B55+B70+B99+B111+B122+B131+B139+B141</f>
        <v>1677508</v>
      </c>
      <c r="C144" s="40">
        <f>C17+C25+C46+C55+C70+C99+C111+C122+C131+C139+C141</f>
        <v>2474853</v>
      </c>
      <c r="D144" s="36">
        <f>D17+D25+D46+D55+D70+D99+D111+D122+D131+D139+D141+D142</f>
        <v>2593218</v>
      </c>
      <c r="E144" s="36">
        <f>E17+E25+E46+E55+E70+E99+E111+E122+E131+E139+E141+E142</f>
        <v>2537282</v>
      </c>
      <c r="F144" s="36">
        <f>F17+F25+F46+F55+F70+F99+F111+F122+F131+F139+F141+F142</f>
        <v>2384364</v>
      </c>
      <c r="G144" s="36">
        <f>G17+G25+G46+G55+G70+G99+G111+G122+G131+G139+G141+G142</f>
        <v>2726214</v>
      </c>
      <c r="H144" s="8">
        <f>H142+H141+H139+H131+H122+H111+H99+H70+H55+H46+H25+H17</f>
        <v>3456577</v>
      </c>
      <c r="I144" s="8">
        <f>I142+I141+I139+I131+I122+I111+I99+I70+I55+I46+I25+I17</f>
        <v>3918610</v>
      </c>
      <c r="J144" s="8">
        <f>J142+J141+J139+J131+J122+J111+J99+J70+J55+J46+J25+J17</f>
        <v>4449579</v>
      </c>
    </row>
    <row r="145" spans="1:16" ht="12.75">
      <c r="A145" s="27"/>
      <c r="B145" s="28"/>
      <c r="C145" s="28"/>
      <c r="D145" s="28"/>
      <c r="E145" s="28"/>
      <c r="F145" s="28"/>
      <c r="G145" s="28"/>
      <c r="H145" s="28"/>
      <c r="I145" s="28"/>
      <c r="J145" s="29"/>
      <c r="K145" s="22"/>
      <c r="L145" s="22"/>
      <c r="M145" s="22"/>
      <c r="N145" s="22"/>
      <c r="O145" s="22"/>
      <c r="P145" s="22"/>
    </row>
    <row r="146" spans="1:16" ht="12.75">
      <c r="A146" s="30"/>
      <c r="B146" s="31"/>
      <c r="C146" s="31"/>
      <c r="D146" s="31"/>
      <c r="E146" s="50" t="s">
        <v>100</v>
      </c>
      <c r="F146" s="51"/>
      <c r="G146" s="51"/>
      <c r="H146" s="51"/>
      <c r="I146" s="51"/>
      <c r="J146" s="51"/>
      <c r="K146" s="32"/>
      <c r="L146" s="32"/>
      <c r="M146" s="32"/>
      <c r="N146" s="32"/>
      <c r="O146" s="32"/>
      <c r="P146" s="32"/>
    </row>
    <row r="147" spans="1:10" ht="12.75">
      <c r="A147" s="20" t="s">
        <v>97</v>
      </c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30"/>
      <c r="B148" s="31"/>
      <c r="C148" s="31"/>
      <c r="D148" s="31"/>
      <c r="E148" s="31"/>
      <c r="F148" s="31"/>
      <c r="G148" s="31"/>
      <c r="H148" s="31"/>
      <c r="I148" s="31"/>
      <c r="J148" s="33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2" ht="12.75">
      <c r="A152" s="1"/>
    </row>
  </sheetData>
  <mergeCells count="8">
    <mergeCell ref="L12:M12"/>
    <mergeCell ref="L14:M14"/>
    <mergeCell ref="L15:M15"/>
    <mergeCell ref="E146:J146"/>
    <mergeCell ref="A2:J2"/>
    <mergeCell ref="A4:J4"/>
    <mergeCell ref="A75:J75"/>
    <mergeCell ref="A77:J77"/>
  </mergeCells>
  <printOptions/>
  <pageMargins left="0.78" right="0.25" top="0.25" bottom="0.5" header="0" footer="0"/>
  <pageSetup horizontalDpi="600" verticalDpi="600" orientation="portrait" scale="78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2008-05-12T08:51:11Z</cp:lastPrinted>
  <dcterms:created xsi:type="dcterms:W3CDTF">2001-02-20T09:19:16Z</dcterms:created>
  <dcterms:modified xsi:type="dcterms:W3CDTF">2010-08-06T10:51:50Z</dcterms:modified>
  <cp:category/>
  <cp:version/>
  <cp:contentType/>
  <cp:contentStatus/>
</cp:coreProperties>
</file>